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<sst xmlns="http://schemas.openxmlformats.org/spreadsheetml/2006/main" count="280" uniqueCount="180">
  <si>
    <t>准考证号</t>
  </si>
  <si>
    <t>姓名</t>
  </si>
  <si>
    <t>岗位名称</t>
  </si>
  <si>
    <t>笔试成绩</t>
  </si>
  <si>
    <t>笔试成绩50%</t>
  </si>
  <si>
    <t>面试现场成绩</t>
  </si>
  <si>
    <t>面试加权成绩</t>
  </si>
  <si>
    <t>面试成绩50%</t>
  </si>
  <si>
    <t>总成绩</t>
  </si>
  <si>
    <t>备注</t>
  </si>
  <si>
    <t>20804052219</t>
  </si>
  <si>
    <t>王甜甜</t>
  </si>
  <si>
    <t>小学科学</t>
  </si>
  <si>
    <t>20804052016</t>
  </si>
  <si>
    <t>杨子馨</t>
  </si>
  <si>
    <t>20804052302</t>
  </si>
  <si>
    <t>张瑜琛</t>
  </si>
  <si>
    <t>20803020815</t>
  </si>
  <si>
    <t>杨珍珍</t>
  </si>
  <si>
    <t>小学数学</t>
  </si>
  <si>
    <t>20803021518</t>
  </si>
  <si>
    <t>姬万丽</t>
  </si>
  <si>
    <t>20803020513</t>
  </si>
  <si>
    <t>刘晓旭</t>
  </si>
  <si>
    <t>20803021329</t>
  </si>
  <si>
    <t>周帅龙</t>
  </si>
  <si>
    <t>20803021405</t>
  </si>
  <si>
    <t>马洋洋</t>
  </si>
  <si>
    <t>20803021004</t>
  </si>
  <si>
    <t>崔梦珂</t>
  </si>
  <si>
    <t>20803021423</t>
  </si>
  <si>
    <t>陈晓亭</t>
  </si>
  <si>
    <t>20803021904</t>
  </si>
  <si>
    <t>江晓</t>
  </si>
  <si>
    <t>20803020810</t>
  </si>
  <si>
    <t>韩钰</t>
  </si>
  <si>
    <t>20803020330</t>
  </si>
  <si>
    <t>刘笑笑</t>
  </si>
  <si>
    <t>20803020916</t>
  </si>
  <si>
    <t>何炳章</t>
  </si>
  <si>
    <t>20803020828</t>
  </si>
  <si>
    <t>宋兴利</t>
  </si>
  <si>
    <t>20803021406</t>
  </si>
  <si>
    <t>张迎东</t>
  </si>
  <si>
    <t>20803021719</t>
  </si>
  <si>
    <t>王富荣</t>
  </si>
  <si>
    <t>20803022422</t>
  </si>
  <si>
    <t>赵思琪</t>
  </si>
  <si>
    <t>20803020801</t>
  </si>
  <si>
    <t>董梦华</t>
  </si>
  <si>
    <t>20803022508</t>
  </si>
  <si>
    <t>梁仪浩</t>
  </si>
  <si>
    <t>20803021026</t>
  </si>
  <si>
    <t>李培佩</t>
  </si>
  <si>
    <t>20803020827</t>
  </si>
  <si>
    <t>裴亭亭</t>
  </si>
  <si>
    <t>20803020616</t>
  </si>
  <si>
    <t>金玉青</t>
  </si>
  <si>
    <t>20803020912</t>
  </si>
  <si>
    <t>张珍珍</t>
  </si>
  <si>
    <t>20803022509</t>
  </si>
  <si>
    <t>江一帆</t>
  </si>
  <si>
    <t>20803021216</t>
  </si>
  <si>
    <t>李静静</t>
  </si>
  <si>
    <t>20803020118</t>
  </si>
  <si>
    <t>耿焕娜</t>
  </si>
  <si>
    <t>20804041817</t>
  </si>
  <si>
    <t>田野</t>
  </si>
  <si>
    <t>小学信息技术</t>
  </si>
  <si>
    <t>20804041802</t>
  </si>
  <si>
    <t>郭瑞鹏</t>
  </si>
  <si>
    <t>20804041801</t>
  </si>
  <si>
    <t>赵宜宜</t>
  </si>
  <si>
    <t>20804031620</t>
  </si>
  <si>
    <t>高晗迪</t>
  </si>
  <si>
    <t>小学英语</t>
  </si>
  <si>
    <t>20804031109</t>
  </si>
  <si>
    <t>边婷</t>
  </si>
  <si>
    <t>20804030515</t>
  </si>
  <si>
    <t>裴琦琦</t>
  </si>
  <si>
    <t>20803032625</t>
  </si>
  <si>
    <t>王晨</t>
  </si>
  <si>
    <t>20804030111</t>
  </si>
  <si>
    <t>牛珊珊</t>
  </si>
  <si>
    <t>20803032919</t>
  </si>
  <si>
    <t>吴田田</t>
  </si>
  <si>
    <t>20803032803</t>
  </si>
  <si>
    <t>闫雅楠</t>
  </si>
  <si>
    <t>20804030518</t>
  </si>
  <si>
    <t>李艺</t>
  </si>
  <si>
    <t>20803032525</t>
  </si>
  <si>
    <t>穆玉笛</t>
  </si>
  <si>
    <t>20804030129</t>
  </si>
  <si>
    <t>柴亚萌</t>
  </si>
  <si>
    <t>20804030512</t>
  </si>
  <si>
    <t>付晓萍</t>
  </si>
  <si>
    <t>20803032701</t>
  </si>
  <si>
    <t>秦凤娇</t>
  </si>
  <si>
    <t>20804030319</t>
  </si>
  <si>
    <t>李若涵</t>
  </si>
  <si>
    <t>20803032527</t>
  </si>
  <si>
    <t>李静辉</t>
  </si>
  <si>
    <t>20804030610</t>
  </si>
  <si>
    <t>苏嬴嬴</t>
  </si>
  <si>
    <t>20804031523</t>
  </si>
  <si>
    <t>杨水莲</t>
  </si>
  <si>
    <t>20801012124</t>
  </si>
  <si>
    <t>刘佳</t>
  </si>
  <si>
    <t>小学语文</t>
  </si>
  <si>
    <t>20801011513</t>
  </si>
  <si>
    <t>宋湾湾</t>
  </si>
  <si>
    <t>20801013002</t>
  </si>
  <si>
    <t>付梦玮</t>
  </si>
  <si>
    <t>20802010314</t>
  </si>
  <si>
    <t>王金燕</t>
  </si>
  <si>
    <t>20802010923</t>
  </si>
  <si>
    <t>常妍洁</t>
  </si>
  <si>
    <t>20802010126</t>
  </si>
  <si>
    <t>李艳丽</t>
  </si>
  <si>
    <t>20802012108</t>
  </si>
  <si>
    <t>宋琪琪</t>
  </si>
  <si>
    <t>20802012629</t>
  </si>
  <si>
    <t>杨秋婷</t>
  </si>
  <si>
    <t>20801010104</t>
  </si>
  <si>
    <t>王春燕</t>
  </si>
  <si>
    <t>20801010414</t>
  </si>
  <si>
    <t>翟珊珊</t>
  </si>
  <si>
    <t>20801010727</t>
  </si>
  <si>
    <t>孙静</t>
  </si>
  <si>
    <t>20801011904</t>
  </si>
  <si>
    <t>刘双双</t>
  </si>
  <si>
    <t>20801010229</t>
  </si>
  <si>
    <t>田浩鹏</t>
  </si>
  <si>
    <t>20802012622</t>
  </si>
  <si>
    <t>马莉梦</t>
  </si>
  <si>
    <t>20802010122</t>
  </si>
  <si>
    <t>郭金萍</t>
  </si>
  <si>
    <t>20801012615</t>
  </si>
  <si>
    <t>宋雅鸽</t>
  </si>
  <si>
    <t>20802011628</t>
  </si>
  <si>
    <t>孙亚琳</t>
  </si>
  <si>
    <t>20801011530</t>
  </si>
  <si>
    <t>王晨莹</t>
  </si>
  <si>
    <t>20802010718</t>
  </si>
  <si>
    <t>焦雨欣</t>
  </si>
  <si>
    <t>20801012130</t>
  </si>
  <si>
    <t>王晓燕</t>
  </si>
  <si>
    <t>20801012322</t>
  </si>
  <si>
    <t>谭秀依</t>
  </si>
  <si>
    <t>20802010510</t>
  </si>
  <si>
    <t>苗琳皓</t>
  </si>
  <si>
    <t>20802010712</t>
  </si>
  <si>
    <t>崔睿琪</t>
  </si>
  <si>
    <t>20801012329</t>
  </si>
  <si>
    <t>曹亚楠</t>
  </si>
  <si>
    <t>20801011503</t>
  </si>
  <si>
    <t>崔政淑</t>
  </si>
  <si>
    <t>20801011418</t>
  </si>
  <si>
    <t>郭俊凤</t>
  </si>
  <si>
    <t>20801011706</t>
  </si>
  <si>
    <t>韩扬星</t>
  </si>
  <si>
    <t>20802012520</t>
  </si>
  <si>
    <t>王亚飞</t>
  </si>
  <si>
    <t>20802012109</t>
  </si>
  <si>
    <t>张萌</t>
  </si>
  <si>
    <t>20802010524</t>
  </si>
  <si>
    <t>刘雪婷</t>
  </si>
  <si>
    <t>20802011406</t>
  </si>
  <si>
    <t>张桃利</t>
  </si>
  <si>
    <t>20801012123</t>
  </si>
  <si>
    <t>周高涵</t>
  </si>
  <si>
    <t>20802011519</t>
  </si>
  <si>
    <t>朱嘉薇</t>
  </si>
  <si>
    <t>进入体检</t>
  </si>
  <si>
    <t>名次</t>
  </si>
  <si>
    <t>进入体检</t>
  </si>
  <si>
    <t>缺考</t>
  </si>
  <si>
    <t>弃考</t>
  </si>
  <si>
    <t>2020年瀍河回族区公开招聘区属小学教师总成绩及进入体检人员名单</t>
  </si>
  <si>
    <t>附件1：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</si>
</sst>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_);[Red]\(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0" fontId="3" fillId="33" borderId="11" xfId="40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L3" sqref="L3"/>
    </sheetView>
  </sheetViews>
  <sheetFormatPr defaultColWidth="9.00390625" defaultRowHeight="14.25"/>
  <cols>
    <col min="1" max="6" width="12.75390625" style="7" customWidth="1"/>
    <col min="7" max="7" width="14.875" style="7" customWidth="1"/>
    <col min="8" max="8" width="17.75390625" style="8" customWidth="1"/>
    <col min="9" max="9" width="12.75390625" style="8" customWidth="1"/>
    <col min="10" max="10" width="12.75390625" style="12" customWidth="1"/>
    <col min="11" max="11" width="12.75390625" style="7" customWidth="1"/>
  </cols>
  <sheetData>
    <row r="1" ht="14.25">
      <c r="A1" s="14" t="s">
        <v>179</v>
      </c>
    </row>
    <row r="2" spans="1:11" ht="27.75" customHeight="1">
      <c r="A2" s="13" t="s">
        <v>178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3" customFormat="1" ht="25.5" customHeight="1">
      <c r="A3" s="1" t="s">
        <v>174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2" t="s">
        <v>6</v>
      </c>
      <c r="I3" s="2" t="s">
        <v>7</v>
      </c>
      <c r="J3" s="10" t="s">
        <v>8</v>
      </c>
      <c r="K3" s="1" t="s">
        <v>9</v>
      </c>
    </row>
    <row r="4" spans="1:11" ht="20.25" customHeight="1">
      <c r="A4" s="4">
        <v>1</v>
      </c>
      <c r="B4" s="4" t="s">
        <v>109</v>
      </c>
      <c r="C4" s="4" t="s">
        <v>110</v>
      </c>
      <c r="D4" s="4" t="s">
        <v>108</v>
      </c>
      <c r="E4" s="4">
        <v>82.96</v>
      </c>
      <c r="F4" s="4">
        <v>41.48</v>
      </c>
      <c r="G4" s="4">
        <v>87.73</v>
      </c>
      <c r="H4" s="5">
        <f aca="true" t="shared" si="0" ref="H4:H9">G4*0.998</f>
        <v>87.55454</v>
      </c>
      <c r="I4" s="9">
        <f aca="true" t="shared" si="1" ref="I4:I35">H4*0.5</f>
        <v>43.77727</v>
      </c>
      <c r="J4" s="11">
        <f aca="true" t="shared" si="2" ref="J4:J35">F4+I4</f>
        <v>85.25727</v>
      </c>
      <c r="K4" s="6" t="s">
        <v>175</v>
      </c>
    </row>
    <row r="5" spans="1:11" ht="20.25" customHeight="1">
      <c r="A5" s="4">
        <v>2</v>
      </c>
      <c r="B5" s="4" t="s">
        <v>115</v>
      </c>
      <c r="C5" s="4" t="s">
        <v>116</v>
      </c>
      <c r="D5" s="4" t="s">
        <v>108</v>
      </c>
      <c r="E5" s="4">
        <v>79.96000000000001</v>
      </c>
      <c r="F5" s="4">
        <v>39.980000000000004</v>
      </c>
      <c r="G5" s="4">
        <v>88.18</v>
      </c>
      <c r="H5" s="5">
        <f t="shared" si="0"/>
        <v>88.00364</v>
      </c>
      <c r="I5" s="9">
        <f t="shared" si="1"/>
        <v>44.00182</v>
      </c>
      <c r="J5" s="11">
        <f t="shared" si="2"/>
        <v>83.98182</v>
      </c>
      <c r="K5" s="6" t="s">
        <v>175</v>
      </c>
    </row>
    <row r="6" spans="1:11" ht="20.25" customHeight="1">
      <c r="A6" s="4">
        <v>3</v>
      </c>
      <c r="B6" s="4" t="s">
        <v>106</v>
      </c>
      <c r="C6" s="4" t="s">
        <v>107</v>
      </c>
      <c r="D6" s="4" t="s">
        <v>108</v>
      </c>
      <c r="E6" s="4">
        <v>83.19999999999999</v>
      </c>
      <c r="F6" s="4">
        <v>41.599999999999994</v>
      </c>
      <c r="G6" s="4">
        <v>84.16</v>
      </c>
      <c r="H6" s="5">
        <f t="shared" si="0"/>
        <v>83.99168</v>
      </c>
      <c r="I6" s="9">
        <f t="shared" si="1"/>
        <v>41.99584</v>
      </c>
      <c r="J6" s="11">
        <f t="shared" si="2"/>
        <v>83.59584</v>
      </c>
      <c r="K6" s="6" t="s">
        <v>175</v>
      </c>
    </row>
    <row r="7" spans="1:11" ht="20.25" customHeight="1">
      <c r="A7" s="4">
        <v>4</v>
      </c>
      <c r="B7" s="4" t="s">
        <v>111</v>
      </c>
      <c r="C7" s="4" t="s">
        <v>112</v>
      </c>
      <c r="D7" s="4" t="s">
        <v>108</v>
      </c>
      <c r="E7" s="4">
        <v>80.32000000000001</v>
      </c>
      <c r="F7" s="4">
        <v>40.160000000000004</v>
      </c>
      <c r="G7" s="4">
        <v>85.52</v>
      </c>
      <c r="H7" s="5">
        <f t="shared" si="0"/>
        <v>85.34895999999999</v>
      </c>
      <c r="I7" s="9">
        <f t="shared" si="1"/>
        <v>42.674479999999996</v>
      </c>
      <c r="J7" s="11">
        <f t="shared" si="2"/>
        <v>82.83448</v>
      </c>
      <c r="K7" s="6" t="s">
        <v>175</v>
      </c>
    </row>
    <row r="8" spans="1:11" ht="20.25" customHeight="1">
      <c r="A8" s="4">
        <v>5</v>
      </c>
      <c r="B8" s="4" t="s">
        <v>113</v>
      </c>
      <c r="C8" s="4" t="s">
        <v>114</v>
      </c>
      <c r="D8" s="4" t="s">
        <v>108</v>
      </c>
      <c r="E8" s="4">
        <v>80.28</v>
      </c>
      <c r="F8" s="4">
        <v>40.14</v>
      </c>
      <c r="G8" s="4">
        <v>85.22</v>
      </c>
      <c r="H8" s="5">
        <f t="shared" si="0"/>
        <v>85.04956</v>
      </c>
      <c r="I8" s="9">
        <f t="shared" si="1"/>
        <v>42.52478</v>
      </c>
      <c r="J8" s="11">
        <f t="shared" si="2"/>
        <v>82.66478000000001</v>
      </c>
      <c r="K8" s="6" t="s">
        <v>175</v>
      </c>
    </row>
    <row r="9" spans="1:11" ht="20.25" customHeight="1">
      <c r="A9" s="4">
        <v>6</v>
      </c>
      <c r="B9" s="4" t="s">
        <v>137</v>
      </c>
      <c r="C9" s="4" t="s">
        <v>138</v>
      </c>
      <c r="D9" s="4" t="s">
        <v>108</v>
      </c>
      <c r="E9" s="4">
        <v>76.88</v>
      </c>
      <c r="F9" s="4">
        <v>38.44</v>
      </c>
      <c r="G9" s="4">
        <v>88.47</v>
      </c>
      <c r="H9" s="5">
        <f t="shared" si="0"/>
        <v>88.29306</v>
      </c>
      <c r="I9" s="9">
        <f t="shared" si="1"/>
        <v>44.14653</v>
      </c>
      <c r="J9" s="11">
        <f t="shared" si="2"/>
        <v>82.58653</v>
      </c>
      <c r="K9" s="6" t="s">
        <v>175</v>
      </c>
    </row>
    <row r="10" spans="1:11" ht="20.25" customHeight="1">
      <c r="A10" s="4">
        <v>7</v>
      </c>
      <c r="B10" s="4" t="s">
        <v>159</v>
      </c>
      <c r="C10" s="4" t="s">
        <v>160</v>
      </c>
      <c r="D10" s="4" t="s">
        <v>108</v>
      </c>
      <c r="E10" s="4">
        <v>75.92</v>
      </c>
      <c r="F10" s="4">
        <v>37.96</v>
      </c>
      <c r="G10" s="4">
        <v>88.66</v>
      </c>
      <c r="H10" s="5">
        <f>G10*1.0021</f>
        <v>88.84618599999999</v>
      </c>
      <c r="I10" s="9">
        <f t="shared" si="1"/>
        <v>44.423092999999994</v>
      </c>
      <c r="J10" s="11">
        <f t="shared" si="2"/>
        <v>82.383093</v>
      </c>
      <c r="K10" s="6" t="s">
        <v>175</v>
      </c>
    </row>
    <row r="11" spans="1:11" ht="20.25" customHeight="1">
      <c r="A11" s="4">
        <v>8</v>
      </c>
      <c r="B11" s="4" t="s">
        <v>165</v>
      </c>
      <c r="C11" s="4" t="s">
        <v>166</v>
      </c>
      <c r="D11" s="4" t="s">
        <v>108</v>
      </c>
      <c r="E11" s="4">
        <v>75.64</v>
      </c>
      <c r="F11" s="4">
        <v>37.82</v>
      </c>
      <c r="G11" s="4">
        <v>88.03</v>
      </c>
      <c r="H11" s="5">
        <f>G11*1.0021</f>
        <v>88.214863</v>
      </c>
      <c r="I11" s="9">
        <f t="shared" si="1"/>
        <v>44.1074315</v>
      </c>
      <c r="J11" s="11">
        <f t="shared" si="2"/>
        <v>81.9274315</v>
      </c>
      <c r="K11" s="6" t="s">
        <v>175</v>
      </c>
    </row>
    <row r="12" spans="1:11" ht="20.25" customHeight="1">
      <c r="A12" s="4">
        <v>9</v>
      </c>
      <c r="B12" s="4" t="s">
        <v>169</v>
      </c>
      <c r="C12" s="4" t="s">
        <v>170</v>
      </c>
      <c r="D12" s="4" t="s">
        <v>108</v>
      </c>
      <c r="E12" s="4">
        <v>75.52</v>
      </c>
      <c r="F12" s="4">
        <v>37.76</v>
      </c>
      <c r="G12" s="4">
        <v>86.97</v>
      </c>
      <c r="H12" s="5">
        <f>G12*1.0021</f>
        <v>87.152637</v>
      </c>
      <c r="I12" s="9">
        <f t="shared" si="1"/>
        <v>43.5763185</v>
      </c>
      <c r="J12" s="11">
        <f t="shared" si="2"/>
        <v>81.3363185</v>
      </c>
      <c r="K12" s="6" t="s">
        <v>175</v>
      </c>
    </row>
    <row r="13" spans="1:11" ht="20.25" customHeight="1">
      <c r="A13" s="4">
        <v>10</v>
      </c>
      <c r="B13" s="4" t="s">
        <v>153</v>
      </c>
      <c r="C13" s="4" t="s">
        <v>154</v>
      </c>
      <c r="D13" s="4" t="s">
        <v>108</v>
      </c>
      <c r="E13" s="4">
        <v>76.08</v>
      </c>
      <c r="F13" s="4">
        <v>38.04</v>
      </c>
      <c r="G13" s="4">
        <v>86.33</v>
      </c>
      <c r="H13" s="5">
        <f>G13*1.0021</f>
        <v>86.511293</v>
      </c>
      <c r="I13" s="9">
        <f t="shared" si="1"/>
        <v>43.2556465</v>
      </c>
      <c r="J13" s="11">
        <f t="shared" si="2"/>
        <v>81.2956465</v>
      </c>
      <c r="K13" s="6" t="s">
        <v>175</v>
      </c>
    </row>
    <row r="14" spans="1:11" ht="20.25" customHeight="1">
      <c r="A14" s="4">
        <v>11</v>
      </c>
      <c r="B14" s="4" t="s">
        <v>127</v>
      </c>
      <c r="C14" s="4" t="s">
        <v>128</v>
      </c>
      <c r="D14" s="4" t="s">
        <v>108</v>
      </c>
      <c r="E14" s="4">
        <v>77.92</v>
      </c>
      <c r="F14" s="4">
        <v>38.96</v>
      </c>
      <c r="G14" s="4">
        <v>84.39</v>
      </c>
      <c r="H14" s="5">
        <f>G14*0.998</f>
        <v>84.22122</v>
      </c>
      <c r="I14" s="9">
        <f t="shared" si="1"/>
        <v>42.11061</v>
      </c>
      <c r="J14" s="11">
        <f t="shared" si="2"/>
        <v>81.07061</v>
      </c>
      <c r="K14" s="6" t="s">
        <v>175</v>
      </c>
    </row>
    <row r="15" spans="1:11" ht="20.25" customHeight="1">
      <c r="A15" s="4">
        <v>12</v>
      </c>
      <c r="B15" s="4" t="s">
        <v>133</v>
      </c>
      <c r="C15" s="4" t="s">
        <v>134</v>
      </c>
      <c r="D15" s="4" t="s">
        <v>108</v>
      </c>
      <c r="E15" s="4">
        <v>77.56</v>
      </c>
      <c r="F15" s="4">
        <v>38.78</v>
      </c>
      <c r="G15" s="4">
        <v>84.1</v>
      </c>
      <c r="H15" s="5">
        <f>G15*0.998</f>
        <v>83.9318</v>
      </c>
      <c r="I15" s="9">
        <f t="shared" si="1"/>
        <v>41.9659</v>
      </c>
      <c r="J15" s="11">
        <f t="shared" si="2"/>
        <v>80.7459</v>
      </c>
      <c r="K15" s="4"/>
    </row>
    <row r="16" spans="1:11" ht="20.25" customHeight="1">
      <c r="A16" s="4">
        <v>13</v>
      </c>
      <c r="B16" s="4" t="s">
        <v>149</v>
      </c>
      <c r="C16" s="4" t="s">
        <v>150</v>
      </c>
      <c r="D16" s="4" t="s">
        <v>108</v>
      </c>
      <c r="E16" s="4">
        <v>76.48</v>
      </c>
      <c r="F16" s="4">
        <v>38.24</v>
      </c>
      <c r="G16" s="4">
        <v>84.53</v>
      </c>
      <c r="H16" s="5">
        <f>G16*1.0021</f>
        <v>84.707513</v>
      </c>
      <c r="I16" s="9">
        <f t="shared" si="1"/>
        <v>42.3537565</v>
      </c>
      <c r="J16" s="11">
        <f t="shared" si="2"/>
        <v>80.59375650000001</v>
      </c>
      <c r="K16" s="4"/>
    </row>
    <row r="17" spans="1:11" ht="20.25" customHeight="1">
      <c r="A17" s="4">
        <v>14</v>
      </c>
      <c r="B17" s="4" t="s">
        <v>123</v>
      </c>
      <c r="C17" s="4" t="s">
        <v>124</v>
      </c>
      <c r="D17" s="4" t="s">
        <v>108</v>
      </c>
      <c r="E17" s="4">
        <v>78.36</v>
      </c>
      <c r="F17" s="4">
        <v>39.18</v>
      </c>
      <c r="G17" s="4">
        <v>82.67</v>
      </c>
      <c r="H17" s="5">
        <f>G17*0.998</f>
        <v>82.50466</v>
      </c>
      <c r="I17" s="9">
        <f t="shared" si="1"/>
        <v>41.25233</v>
      </c>
      <c r="J17" s="11">
        <f t="shared" si="2"/>
        <v>80.43233000000001</v>
      </c>
      <c r="K17" s="4"/>
    </row>
    <row r="18" spans="1:11" ht="20.25" customHeight="1">
      <c r="A18" s="4">
        <v>15</v>
      </c>
      <c r="B18" s="4" t="s">
        <v>135</v>
      </c>
      <c r="C18" s="4" t="s">
        <v>136</v>
      </c>
      <c r="D18" s="4" t="s">
        <v>108</v>
      </c>
      <c r="E18" s="4">
        <v>77.12</v>
      </c>
      <c r="F18" s="4">
        <v>38.56</v>
      </c>
      <c r="G18" s="4">
        <v>82.74</v>
      </c>
      <c r="H18" s="5">
        <f>G18*0.998</f>
        <v>82.57451999999999</v>
      </c>
      <c r="I18" s="9">
        <f t="shared" si="1"/>
        <v>41.287259999999996</v>
      </c>
      <c r="J18" s="11">
        <f t="shared" si="2"/>
        <v>79.84726</v>
      </c>
      <c r="K18" s="4"/>
    </row>
    <row r="19" spans="1:11" ht="20.25" customHeight="1">
      <c r="A19" s="4">
        <v>16</v>
      </c>
      <c r="B19" s="4" t="s">
        <v>129</v>
      </c>
      <c r="C19" s="4" t="s">
        <v>130</v>
      </c>
      <c r="D19" s="4" t="s">
        <v>108</v>
      </c>
      <c r="E19" s="4">
        <v>77.84</v>
      </c>
      <c r="F19" s="4">
        <v>38.92</v>
      </c>
      <c r="G19" s="4">
        <v>81.88</v>
      </c>
      <c r="H19" s="5">
        <f>G19*0.998</f>
        <v>81.71624</v>
      </c>
      <c r="I19" s="9">
        <f t="shared" si="1"/>
        <v>40.85812</v>
      </c>
      <c r="J19" s="11">
        <f t="shared" si="2"/>
        <v>79.77812</v>
      </c>
      <c r="K19" s="4"/>
    </row>
    <row r="20" spans="1:11" ht="20.25" customHeight="1">
      <c r="A20" s="4">
        <v>17</v>
      </c>
      <c r="B20" s="4" t="s">
        <v>151</v>
      </c>
      <c r="C20" s="4" t="s">
        <v>152</v>
      </c>
      <c r="D20" s="4" t="s">
        <v>108</v>
      </c>
      <c r="E20" s="4">
        <v>76.16</v>
      </c>
      <c r="F20" s="4">
        <v>38.08</v>
      </c>
      <c r="G20" s="4">
        <v>83.09</v>
      </c>
      <c r="H20" s="5">
        <f>G20*1.0021</f>
        <v>83.264489</v>
      </c>
      <c r="I20" s="9">
        <f t="shared" si="1"/>
        <v>41.6322445</v>
      </c>
      <c r="J20" s="11">
        <f t="shared" si="2"/>
        <v>79.7122445</v>
      </c>
      <c r="K20" s="4"/>
    </row>
    <row r="21" spans="1:11" ht="20.25" customHeight="1">
      <c r="A21" s="4">
        <v>18</v>
      </c>
      <c r="B21" s="4" t="s">
        <v>145</v>
      </c>
      <c r="C21" s="4" t="s">
        <v>146</v>
      </c>
      <c r="D21" s="4" t="s">
        <v>108</v>
      </c>
      <c r="E21" s="4">
        <v>76.52000000000001</v>
      </c>
      <c r="F21" s="4">
        <v>38.260000000000005</v>
      </c>
      <c r="G21" s="4">
        <v>82.52</v>
      </c>
      <c r="H21" s="5">
        <f>G21*0.998</f>
        <v>82.35495999999999</v>
      </c>
      <c r="I21" s="9">
        <f t="shared" si="1"/>
        <v>41.177479999999996</v>
      </c>
      <c r="J21" s="11">
        <f t="shared" si="2"/>
        <v>79.43748</v>
      </c>
      <c r="K21" s="4"/>
    </row>
    <row r="22" spans="1:11" ht="20.25" customHeight="1">
      <c r="A22" s="4">
        <v>19</v>
      </c>
      <c r="B22" s="4" t="s">
        <v>119</v>
      </c>
      <c r="C22" s="4" t="s">
        <v>120</v>
      </c>
      <c r="D22" s="4" t="s">
        <v>108</v>
      </c>
      <c r="E22" s="4">
        <v>78.6</v>
      </c>
      <c r="F22" s="4">
        <v>39.3</v>
      </c>
      <c r="G22" s="4">
        <v>80.39</v>
      </c>
      <c r="H22" s="5">
        <f>G22*0.998</f>
        <v>80.22922</v>
      </c>
      <c r="I22" s="9">
        <f t="shared" si="1"/>
        <v>40.11461</v>
      </c>
      <c r="J22" s="11">
        <f t="shared" si="2"/>
        <v>79.41461</v>
      </c>
      <c r="K22" s="4"/>
    </row>
    <row r="23" spans="1:11" ht="20.25" customHeight="1">
      <c r="A23" s="4">
        <v>20</v>
      </c>
      <c r="B23" s="4" t="s">
        <v>147</v>
      </c>
      <c r="C23" s="4" t="s">
        <v>148</v>
      </c>
      <c r="D23" s="4" t="s">
        <v>108</v>
      </c>
      <c r="E23" s="4">
        <v>76.48</v>
      </c>
      <c r="F23" s="4">
        <v>38.24</v>
      </c>
      <c r="G23" s="4">
        <v>82.12</v>
      </c>
      <c r="H23" s="5">
        <f>G23*1.0021</f>
        <v>82.292452</v>
      </c>
      <c r="I23" s="9">
        <f t="shared" si="1"/>
        <v>41.146226</v>
      </c>
      <c r="J23" s="11">
        <f t="shared" si="2"/>
        <v>79.386226</v>
      </c>
      <c r="K23" s="4"/>
    </row>
    <row r="24" spans="1:11" ht="20.25" customHeight="1">
      <c r="A24" s="4">
        <v>21</v>
      </c>
      <c r="B24" s="4" t="s">
        <v>121</v>
      </c>
      <c r="C24" s="4" t="s">
        <v>122</v>
      </c>
      <c r="D24" s="4" t="s">
        <v>108</v>
      </c>
      <c r="E24" s="4">
        <v>78.52</v>
      </c>
      <c r="F24" s="4">
        <v>39.26</v>
      </c>
      <c r="G24" s="4">
        <v>80.17</v>
      </c>
      <c r="H24" s="5">
        <f>G24*0.998</f>
        <v>80.00966</v>
      </c>
      <c r="I24" s="9">
        <f t="shared" si="1"/>
        <v>40.00483</v>
      </c>
      <c r="J24" s="11">
        <f t="shared" si="2"/>
        <v>79.26482999999999</v>
      </c>
      <c r="K24" s="4"/>
    </row>
    <row r="25" spans="1:11" ht="20.25" customHeight="1">
      <c r="A25" s="4">
        <v>22</v>
      </c>
      <c r="B25" s="4" t="s">
        <v>167</v>
      </c>
      <c r="C25" s="4" t="s">
        <v>168</v>
      </c>
      <c r="D25" s="4" t="s">
        <v>108</v>
      </c>
      <c r="E25" s="4">
        <v>75.64</v>
      </c>
      <c r="F25" s="4">
        <v>37.82</v>
      </c>
      <c r="G25" s="4">
        <v>81.18</v>
      </c>
      <c r="H25" s="5">
        <f>G25*1.0021</f>
        <v>81.35047800000001</v>
      </c>
      <c r="I25" s="9">
        <f t="shared" si="1"/>
        <v>40.675239000000005</v>
      </c>
      <c r="J25" s="11">
        <f t="shared" si="2"/>
        <v>78.495239</v>
      </c>
      <c r="K25" s="4"/>
    </row>
    <row r="26" spans="1:11" ht="20.25" customHeight="1">
      <c r="A26" s="4">
        <v>23</v>
      </c>
      <c r="B26" s="4" t="s">
        <v>139</v>
      </c>
      <c r="C26" s="4" t="s">
        <v>140</v>
      </c>
      <c r="D26" s="4" t="s">
        <v>108</v>
      </c>
      <c r="E26" s="4">
        <v>76.8</v>
      </c>
      <c r="F26" s="4">
        <v>38.4</v>
      </c>
      <c r="G26" s="4">
        <v>79.81</v>
      </c>
      <c r="H26" s="5">
        <f>G26*0.998</f>
        <v>79.65038</v>
      </c>
      <c r="I26" s="9">
        <f t="shared" si="1"/>
        <v>39.82519</v>
      </c>
      <c r="J26" s="11">
        <f t="shared" si="2"/>
        <v>78.22519</v>
      </c>
      <c r="K26" s="4"/>
    </row>
    <row r="27" spans="1:11" ht="20.25" customHeight="1">
      <c r="A27" s="4">
        <v>24</v>
      </c>
      <c r="B27" s="4" t="s">
        <v>143</v>
      </c>
      <c r="C27" s="4" t="s">
        <v>144</v>
      </c>
      <c r="D27" s="4" t="s">
        <v>108</v>
      </c>
      <c r="E27" s="4">
        <v>76.6</v>
      </c>
      <c r="F27" s="4">
        <v>38.3</v>
      </c>
      <c r="G27" s="4">
        <v>78.97</v>
      </c>
      <c r="H27" s="5">
        <f>G27*0.998</f>
        <v>78.81206</v>
      </c>
      <c r="I27" s="9">
        <f t="shared" si="1"/>
        <v>39.40603</v>
      </c>
      <c r="J27" s="11">
        <f t="shared" si="2"/>
        <v>77.70603</v>
      </c>
      <c r="K27" s="4"/>
    </row>
    <row r="28" spans="1:11" ht="20.25" customHeight="1">
      <c r="A28" s="4">
        <v>25</v>
      </c>
      <c r="B28" s="4" t="s">
        <v>163</v>
      </c>
      <c r="C28" s="4" t="s">
        <v>164</v>
      </c>
      <c r="D28" s="4" t="s">
        <v>108</v>
      </c>
      <c r="E28" s="4">
        <v>75.68</v>
      </c>
      <c r="F28" s="4">
        <v>37.84</v>
      </c>
      <c r="G28" s="4">
        <v>79.33</v>
      </c>
      <c r="H28" s="5">
        <f>G28*1.0021</f>
        <v>79.496593</v>
      </c>
      <c r="I28" s="9">
        <f t="shared" si="1"/>
        <v>39.7482965</v>
      </c>
      <c r="J28" s="11">
        <f t="shared" si="2"/>
        <v>77.58829650000001</v>
      </c>
      <c r="K28" s="4"/>
    </row>
    <row r="29" spans="1:11" ht="20.25" customHeight="1">
      <c r="A29" s="4">
        <v>26</v>
      </c>
      <c r="B29" s="4" t="s">
        <v>155</v>
      </c>
      <c r="C29" s="4" t="s">
        <v>156</v>
      </c>
      <c r="D29" s="4" t="s">
        <v>108</v>
      </c>
      <c r="E29" s="4">
        <v>76.08</v>
      </c>
      <c r="F29" s="4">
        <v>38.04</v>
      </c>
      <c r="G29" s="4">
        <v>78.39</v>
      </c>
      <c r="H29" s="5">
        <f>G29*1.0021</f>
        <v>78.554619</v>
      </c>
      <c r="I29" s="9">
        <f t="shared" si="1"/>
        <v>39.2773095</v>
      </c>
      <c r="J29" s="11">
        <f t="shared" si="2"/>
        <v>77.3173095</v>
      </c>
      <c r="K29" s="4"/>
    </row>
    <row r="30" spans="1:11" ht="20.25" customHeight="1">
      <c r="A30" s="4">
        <v>27</v>
      </c>
      <c r="B30" s="4" t="s">
        <v>141</v>
      </c>
      <c r="C30" s="4" t="s">
        <v>142</v>
      </c>
      <c r="D30" s="4" t="s">
        <v>108</v>
      </c>
      <c r="E30" s="4">
        <v>76.75999999999999</v>
      </c>
      <c r="F30" s="4">
        <v>38.379999999999995</v>
      </c>
      <c r="G30" s="4">
        <v>77.88</v>
      </c>
      <c r="H30" s="5">
        <f>G30*0.998</f>
        <v>77.72424</v>
      </c>
      <c r="I30" s="9">
        <f t="shared" si="1"/>
        <v>38.86212</v>
      </c>
      <c r="J30" s="11">
        <f t="shared" si="2"/>
        <v>77.24212</v>
      </c>
      <c r="K30" s="4"/>
    </row>
    <row r="31" spans="1:11" ht="20.25" customHeight="1">
      <c r="A31" s="4">
        <v>28</v>
      </c>
      <c r="B31" s="4" t="s">
        <v>131</v>
      </c>
      <c r="C31" s="4" t="s">
        <v>132</v>
      </c>
      <c r="D31" s="4" t="s">
        <v>108</v>
      </c>
      <c r="E31" s="4">
        <v>77.56</v>
      </c>
      <c r="F31" s="4">
        <v>38.78</v>
      </c>
      <c r="G31" s="4">
        <v>76.97</v>
      </c>
      <c r="H31" s="5">
        <f>G31*0.998</f>
        <v>76.81606</v>
      </c>
      <c r="I31" s="9">
        <f t="shared" si="1"/>
        <v>38.40803</v>
      </c>
      <c r="J31" s="11">
        <f t="shared" si="2"/>
        <v>77.18803</v>
      </c>
      <c r="K31" s="4"/>
    </row>
    <row r="32" spans="1:11" ht="20.25" customHeight="1">
      <c r="A32" s="4">
        <v>29</v>
      </c>
      <c r="B32" s="4" t="s">
        <v>125</v>
      </c>
      <c r="C32" s="4" t="s">
        <v>126</v>
      </c>
      <c r="D32" s="4" t="s">
        <v>108</v>
      </c>
      <c r="E32" s="4">
        <v>78.2</v>
      </c>
      <c r="F32" s="4">
        <v>39.1</v>
      </c>
      <c r="G32" s="4">
        <v>76.28</v>
      </c>
      <c r="H32" s="5">
        <f>G32*0.998</f>
        <v>76.12744</v>
      </c>
      <c r="I32" s="9">
        <f t="shared" si="1"/>
        <v>38.06372</v>
      </c>
      <c r="J32" s="11">
        <f t="shared" si="2"/>
        <v>77.16372000000001</v>
      </c>
      <c r="K32" s="4"/>
    </row>
    <row r="33" spans="1:11" ht="20.25" customHeight="1">
      <c r="A33" s="4">
        <v>30</v>
      </c>
      <c r="B33" s="4" t="s">
        <v>157</v>
      </c>
      <c r="C33" s="4" t="s">
        <v>158</v>
      </c>
      <c r="D33" s="4" t="s">
        <v>108</v>
      </c>
      <c r="E33" s="4">
        <v>76.04</v>
      </c>
      <c r="F33" s="4">
        <v>38.02</v>
      </c>
      <c r="G33" s="4">
        <v>76.33</v>
      </c>
      <c r="H33" s="5">
        <f>G33*1.0021</f>
        <v>76.490293</v>
      </c>
      <c r="I33" s="9">
        <f t="shared" si="1"/>
        <v>38.2451465</v>
      </c>
      <c r="J33" s="11">
        <f t="shared" si="2"/>
        <v>76.2651465</v>
      </c>
      <c r="K33" s="4"/>
    </row>
    <row r="34" spans="1:11" ht="20.25" customHeight="1">
      <c r="A34" s="4">
        <v>31</v>
      </c>
      <c r="B34" s="4" t="s">
        <v>161</v>
      </c>
      <c r="C34" s="4" t="s">
        <v>162</v>
      </c>
      <c r="D34" s="4" t="s">
        <v>108</v>
      </c>
      <c r="E34" s="4">
        <v>75.76</v>
      </c>
      <c r="F34" s="4">
        <v>37.88</v>
      </c>
      <c r="G34" s="4">
        <v>76.13</v>
      </c>
      <c r="H34" s="5">
        <f>G34*1.0021</f>
        <v>76.289873</v>
      </c>
      <c r="I34" s="9">
        <f t="shared" si="1"/>
        <v>38.1449365</v>
      </c>
      <c r="J34" s="11">
        <f t="shared" si="2"/>
        <v>76.0249365</v>
      </c>
      <c r="K34" s="4"/>
    </row>
    <row r="35" spans="1:11" ht="20.25" customHeight="1">
      <c r="A35" s="4">
        <v>32</v>
      </c>
      <c r="B35" s="4" t="s">
        <v>117</v>
      </c>
      <c r="C35" s="4" t="s">
        <v>118</v>
      </c>
      <c r="D35" s="4" t="s">
        <v>108</v>
      </c>
      <c r="E35" s="4">
        <v>78.64</v>
      </c>
      <c r="F35" s="4">
        <v>39.32</v>
      </c>
      <c r="G35" s="4" t="s">
        <v>176</v>
      </c>
      <c r="H35" s="5"/>
      <c r="I35" s="9">
        <f t="shared" si="1"/>
        <v>0</v>
      </c>
      <c r="J35" s="11">
        <f t="shared" si="2"/>
        <v>39.32</v>
      </c>
      <c r="K35" s="4"/>
    </row>
    <row r="36" spans="1:11" ht="20.25" customHeight="1">
      <c r="A36" s="4">
        <v>33</v>
      </c>
      <c r="B36" s="4" t="s">
        <v>171</v>
      </c>
      <c r="C36" s="4" t="s">
        <v>172</v>
      </c>
      <c r="D36" s="4" t="s">
        <v>108</v>
      </c>
      <c r="E36" s="4">
        <v>75.48</v>
      </c>
      <c r="F36" s="4">
        <v>37.74</v>
      </c>
      <c r="G36" s="4" t="s">
        <v>176</v>
      </c>
      <c r="H36" s="5"/>
      <c r="I36" s="5"/>
      <c r="J36" s="11"/>
      <c r="K36" s="4"/>
    </row>
    <row r="37" spans="1:11" ht="20.25" customHeight="1">
      <c r="A37" s="4"/>
      <c r="B37" s="4"/>
      <c r="C37" s="4"/>
      <c r="D37" s="4"/>
      <c r="E37" s="4"/>
      <c r="F37" s="4"/>
      <c r="G37" s="4"/>
      <c r="H37" s="5"/>
      <c r="I37" s="5"/>
      <c r="J37" s="11"/>
      <c r="K37" s="4"/>
    </row>
    <row r="38" spans="1:11" ht="20.25" customHeight="1">
      <c r="A38" s="4">
        <v>1</v>
      </c>
      <c r="B38" s="4" t="s">
        <v>30</v>
      </c>
      <c r="C38" s="4" t="s">
        <v>31</v>
      </c>
      <c r="D38" s="4" t="s">
        <v>19</v>
      </c>
      <c r="E38" s="4">
        <v>74.56</v>
      </c>
      <c r="F38" s="4">
        <f aca="true" t="shared" si="3" ref="F38:F61">E38*50%</f>
        <v>37.28</v>
      </c>
      <c r="G38" s="4">
        <v>86.49</v>
      </c>
      <c r="H38" s="5"/>
      <c r="I38" s="9">
        <f aca="true" t="shared" si="4" ref="I38:I61">G38*0.5</f>
        <v>43.245</v>
      </c>
      <c r="J38" s="11">
        <f aca="true" t="shared" si="5" ref="J38:J61">F38+I38</f>
        <v>80.525</v>
      </c>
      <c r="K38" s="4" t="s">
        <v>175</v>
      </c>
    </row>
    <row r="39" spans="1:11" ht="20.25" customHeight="1">
      <c r="A39" s="4">
        <v>2</v>
      </c>
      <c r="B39" s="4" t="s">
        <v>17</v>
      </c>
      <c r="C39" s="4" t="s">
        <v>18</v>
      </c>
      <c r="D39" s="4" t="s">
        <v>19</v>
      </c>
      <c r="E39" s="4">
        <v>76.75999999999999</v>
      </c>
      <c r="F39" s="4">
        <f t="shared" si="3"/>
        <v>38.379999999999995</v>
      </c>
      <c r="G39" s="4">
        <v>83.85</v>
      </c>
      <c r="H39" s="5"/>
      <c r="I39" s="9">
        <f t="shared" si="4"/>
        <v>41.925</v>
      </c>
      <c r="J39" s="11">
        <f t="shared" si="5"/>
        <v>80.30499999999999</v>
      </c>
      <c r="K39" s="4" t="s">
        <v>175</v>
      </c>
    </row>
    <row r="40" spans="1:11" ht="20.25" customHeight="1">
      <c r="A40" s="4">
        <v>3</v>
      </c>
      <c r="B40" s="4" t="s">
        <v>32</v>
      </c>
      <c r="C40" s="4" t="s">
        <v>33</v>
      </c>
      <c r="D40" s="4" t="s">
        <v>19</v>
      </c>
      <c r="E40" s="4">
        <v>74.52</v>
      </c>
      <c r="F40" s="4">
        <f t="shared" si="3"/>
        <v>37.26</v>
      </c>
      <c r="G40" s="4">
        <v>85.77</v>
      </c>
      <c r="H40" s="5"/>
      <c r="I40" s="9">
        <f t="shared" si="4"/>
        <v>42.885</v>
      </c>
      <c r="J40" s="11">
        <f t="shared" si="5"/>
        <v>80.145</v>
      </c>
      <c r="K40" s="4" t="s">
        <v>175</v>
      </c>
    </row>
    <row r="41" spans="1:11" ht="20.25" customHeight="1">
      <c r="A41" s="4">
        <v>4</v>
      </c>
      <c r="B41" s="4" t="s">
        <v>20</v>
      </c>
      <c r="C41" s="4" t="s">
        <v>21</v>
      </c>
      <c r="D41" s="4" t="s">
        <v>19</v>
      </c>
      <c r="E41" s="4">
        <v>75.84</v>
      </c>
      <c r="F41" s="4">
        <f t="shared" si="3"/>
        <v>37.92</v>
      </c>
      <c r="G41" s="4">
        <v>83.26</v>
      </c>
      <c r="H41" s="5"/>
      <c r="I41" s="9">
        <f t="shared" si="4"/>
        <v>41.63</v>
      </c>
      <c r="J41" s="11">
        <f t="shared" si="5"/>
        <v>79.55000000000001</v>
      </c>
      <c r="K41" s="4" t="s">
        <v>175</v>
      </c>
    </row>
    <row r="42" spans="1:11" ht="20.25" customHeight="1">
      <c r="A42" s="4">
        <v>5</v>
      </c>
      <c r="B42" s="4" t="s">
        <v>48</v>
      </c>
      <c r="C42" s="4" t="s">
        <v>49</v>
      </c>
      <c r="D42" s="4" t="s">
        <v>19</v>
      </c>
      <c r="E42" s="4">
        <v>72.82</v>
      </c>
      <c r="F42" s="4">
        <f t="shared" si="3"/>
        <v>36.41</v>
      </c>
      <c r="G42" s="4">
        <v>85.69</v>
      </c>
      <c r="H42" s="5"/>
      <c r="I42" s="9">
        <f t="shared" si="4"/>
        <v>42.845</v>
      </c>
      <c r="J42" s="11">
        <f t="shared" si="5"/>
        <v>79.255</v>
      </c>
      <c r="K42" s="4" t="s">
        <v>175</v>
      </c>
    </row>
    <row r="43" spans="1:11" ht="20.25" customHeight="1">
      <c r="A43" s="4">
        <v>6</v>
      </c>
      <c r="B43" s="4" t="s">
        <v>34</v>
      </c>
      <c r="C43" s="4" t="s">
        <v>35</v>
      </c>
      <c r="D43" s="4" t="s">
        <v>19</v>
      </c>
      <c r="E43" s="4">
        <v>74.32000000000001</v>
      </c>
      <c r="F43" s="4">
        <f t="shared" si="3"/>
        <v>37.160000000000004</v>
      </c>
      <c r="G43" s="4">
        <v>83.58</v>
      </c>
      <c r="H43" s="5"/>
      <c r="I43" s="9">
        <f t="shared" si="4"/>
        <v>41.79</v>
      </c>
      <c r="J43" s="11">
        <f t="shared" si="5"/>
        <v>78.95</v>
      </c>
      <c r="K43" s="4" t="s">
        <v>175</v>
      </c>
    </row>
    <row r="44" spans="1:11" ht="20.25" customHeight="1">
      <c r="A44" s="4">
        <v>7</v>
      </c>
      <c r="B44" s="4" t="s">
        <v>50</v>
      </c>
      <c r="C44" s="4" t="s">
        <v>51</v>
      </c>
      <c r="D44" s="4" t="s">
        <v>19</v>
      </c>
      <c r="E44" s="4">
        <v>72.58000000000001</v>
      </c>
      <c r="F44" s="4">
        <f t="shared" si="3"/>
        <v>36.290000000000006</v>
      </c>
      <c r="G44" s="4">
        <v>85.3</v>
      </c>
      <c r="H44" s="5"/>
      <c r="I44" s="5">
        <f t="shared" si="4"/>
        <v>42.65</v>
      </c>
      <c r="J44" s="11">
        <f t="shared" si="5"/>
        <v>78.94</v>
      </c>
      <c r="K44" s="4" t="s">
        <v>175</v>
      </c>
    </row>
    <row r="45" spans="1:11" ht="20.25" customHeight="1">
      <c r="A45" s="4">
        <v>8</v>
      </c>
      <c r="B45" s="4" t="s">
        <v>24</v>
      </c>
      <c r="C45" s="4" t="s">
        <v>25</v>
      </c>
      <c r="D45" s="4" t="s">
        <v>19</v>
      </c>
      <c r="E45" s="4">
        <v>75.20000000000002</v>
      </c>
      <c r="F45" s="4">
        <f t="shared" si="3"/>
        <v>37.60000000000001</v>
      </c>
      <c r="G45" s="4">
        <v>82.59</v>
      </c>
      <c r="H45" s="5"/>
      <c r="I45" s="9">
        <f t="shared" si="4"/>
        <v>41.295</v>
      </c>
      <c r="J45" s="11">
        <f t="shared" si="5"/>
        <v>78.89500000000001</v>
      </c>
      <c r="K45" s="4" t="s">
        <v>175</v>
      </c>
    </row>
    <row r="46" spans="1:11" ht="20.25" customHeight="1">
      <c r="A46" s="4">
        <v>9</v>
      </c>
      <c r="B46" s="4" t="s">
        <v>54</v>
      </c>
      <c r="C46" s="4" t="s">
        <v>55</v>
      </c>
      <c r="D46" s="4" t="s">
        <v>19</v>
      </c>
      <c r="E46" s="4">
        <v>72.41999999999999</v>
      </c>
      <c r="F46" s="4">
        <f t="shared" si="3"/>
        <v>36.209999999999994</v>
      </c>
      <c r="G46" s="4">
        <v>85.18</v>
      </c>
      <c r="H46" s="5"/>
      <c r="I46" s="9">
        <f t="shared" si="4"/>
        <v>42.59</v>
      </c>
      <c r="J46" s="11">
        <f t="shared" si="5"/>
        <v>78.8</v>
      </c>
      <c r="K46" s="4"/>
    </row>
    <row r="47" spans="1:11" ht="20.25" customHeight="1">
      <c r="A47" s="4">
        <v>10</v>
      </c>
      <c r="B47" s="4" t="s">
        <v>22</v>
      </c>
      <c r="C47" s="4" t="s">
        <v>23</v>
      </c>
      <c r="D47" s="4" t="s">
        <v>19</v>
      </c>
      <c r="E47" s="4">
        <v>75.34</v>
      </c>
      <c r="F47" s="4">
        <f t="shared" si="3"/>
        <v>37.67</v>
      </c>
      <c r="G47" s="4">
        <v>81.5</v>
      </c>
      <c r="H47" s="5"/>
      <c r="I47" s="9">
        <f t="shared" si="4"/>
        <v>40.75</v>
      </c>
      <c r="J47" s="11">
        <f t="shared" si="5"/>
        <v>78.42</v>
      </c>
      <c r="K47" s="4"/>
    </row>
    <row r="48" spans="1:11" ht="20.25" customHeight="1">
      <c r="A48" s="4">
        <v>11</v>
      </c>
      <c r="B48" s="4" t="s">
        <v>44</v>
      </c>
      <c r="C48" s="4" t="s">
        <v>45</v>
      </c>
      <c r="D48" s="4" t="s">
        <v>19</v>
      </c>
      <c r="E48" s="4">
        <v>73.34</v>
      </c>
      <c r="F48" s="4">
        <f t="shared" si="3"/>
        <v>36.67</v>
      </c>
      <c r="G48" s="4">
        <v>83.26</v>
      </c>
      <c r="H48" s="5"/>
      <c r="I48" s="9">
        <f t="shared" si="4"/>
        <v>41.63</v>
      </c>
      <c r="J48" s="11">
        <f t="shared" si="5"/>
        <v>78.30000000000001</v>
      </c>
      <c r="K48" s="4"/>
    </row>
    <row r="49" spans="1:11" ht="20.25" customHeight="1">
      <c r="A49" s="4">
        <v>12</v>
      </c>
      <c r="B49" s="4" t="s">
        <v>38</v>
      </c>
      <c r="C49" s="4" t="s">
        <v>39</v>
      </c>
      <c r="D49" s="4" t="s">
        <v>19</v>
      </c>
      <c r="E49" s="4">
        <v>73.78</v>
      </c>
      <c r="F49" s="4">
        <f t="shared" si="3"/>
        <v>36.89</v>
      </c>
      <c r="G49" s="4">
        <v>82.62</v>
      </c>
      <c r="H49" s="5"/>
      <c r="I49" s="9">
        <f t="shared" si="4"/>
        <v>41.31</v>
      </c>
      <c r="J49" s="11">
        <f t="shared" si="5"/>
        <v>78.2</v>
      </c>
      <c r="K49" s="4"/>
    </row>
    <row r="50" spans="1:11" ht="20.25" customHeight="1">
      <c r="A50" s="4">
        <v>13</v>
      </c>
      <c r="B50" s="4" t="s">
        <v>28</v>
      </c>
      <c r="C50" s="4" t="s">
        <v>29</v>
      </c>
      <c r="D50" s="4" t="s">
        <v>19</v>
      </c>
      <c r="E50" s="4">
        <v>74.74000000000001</v>
      </c>
      <c r="F50" s="4">
        <f t="shared" si="3"/>
        <v>37.370000000000005</v>
      </c>
      <c r="G50" s="4">
        <v>81.63</v>
      </c>
      <c r="H50" s="5"/>
      <c r="I50" s="9">
        <f t="shared" si="4"/>
        <v>40.815</v>
      </c>
      <c r="J50" s="11">
        <f t="shared" si="5"/>
        <v>78.185</v>
      </c>
      <c r="K50" s="4"/>
    </row>
    <row r="51" spans="1:11" ht="20.25" customHeight="1">
      <c r="A51" s="4">
        <v>14</v>
      </c>
      <c r="B51" s="4" t="s">
        <v>46</v>
      </c>
      <c r="C51" s="4" t="s">
        <v>47</v>
      </c>
      <c r="D51" s="4" t="s">
        <v>19</v>
      </c>
      <c r="E51" s="4">
        <v>72.94</v>
      </c>
      <c r="F51" s="4">
        <f t="shared" si="3"/>
        <v>36.47</v>
      </c>
      <c r="G51" s="4">
        <v>83.12</v>
      </c>
      <c r="H51" s="5"/>
      <c r="I51" s="5">
        <f t="shared" si="4"/>
        <v>41.56</v>
      </c>
      <c r="J51" s="11">
        <f t="shared" si="5"/>
        <v>78.03</v>
      </c>
      <c r="K51" s="4"/>
    </row>
    <row r="52" spans="1:11" ht="20.25" customHeight="1">
      <c r="A52" s="4">
        <v>15</v>
      </c>
      <c r="B52" s="4" t="s">
        <v>26</v>
      </c>
      <c r="C52" s="4" t="s">
        <v>27</v>
      </c>
      <c r="D52" s="4" t="s">
        <v>19</v>
      </c>
      <c r="E52" s="4">
        <v>75</v>
      </c>
      <c r="F52" s="4">
        <f t="shared" si="3"/>
        <v>37.5</v>
      </c>
      <c r="G52" s="4">
        <v>80.53</v>
      </c>
      <c r="H52" s="5"/>
      <c r="I52" s="9">
        <f t="shared" si="4"/>
        <v>40.265</v>
      </c>
      <c r="J52" s="11">
        <f t="shared" si="5"/>
        <v>77.765</v>
      </c>
      <c r="K52" s="4"/>
    </row>
    <row r="53" spans="1:11" ht="20.25" customHeight="1">
      <c r="A53" s="4">
        <v>16</v>
      </c>
      <c r="B53" s="4" t="s">
        <v>40</v>
      </c>
      <c r="C53" s="4" t="s">
        <v>41</v>
      </c>
      <c r="D53" s="4" t="s">
        <v>19</v>
      </c>
      <c r="E53" s="4">
        <v>73.6</v>
      </c>
      <c r="F53" s="4">
        <f t="shared" si="3"/>
        <v>36.8</v>
      </c>
      <c r="G53" s="4">
        <v>81.49</v>
      </c>
      <c r="H53" s="5"/>
      <c r="I53" s="9">
        <f t="shared" si="4"/>
        <v>40.745</v>
      </c>
      <c r="J53" s="11">
        <f t="shared" si="5"/>
        <v>77.54499999999999</v>
      </c>
      <c r="K53" s="4"/>
    </row>
    <row r="54" spans="1:11" ht="20.25" customHeight="1">
      <c r="A54" s="4">
        <v>17</v>
      </c>
      <c r="B54" s="4" t="s">
        <v>36</v>
      </c>
      <c r="C54" s="4" t="s">
        <v>37</v>
      </c>
      <c r="D54" s="4" t="s">
        <v>19</v>
      </c>
      <c r="E54" s="4">
        <v>73.84</v>
      </c>
      <c r="F54" s="4">
        <f t="shared" si="3"/>
        <v>36.92</v>
      </c>
      <c r="G54" s="4">
        <v>80.69</v>
      </c>
      <c r="H54" s="5"/>
      <c r="I54" s="9">
        <f t="shared" si="4"/>
        <v>40.345</v>
      </c>
      <c r="J54" s="11">
        <f t="shared" si="5"/>
        <v>77.265</v>
      </c>
      <c r="K54" s="4"/>
    </row>
    <row r="55" spans="1:11" ht="20.25" customHeight="1">
      <c r="A55" s="4">
        <v>18</v>
      </c>
      <c r="B55" s="4" t="s">
        <v>42</v>
      </c>
      <c r="C55" s="4" t="s">
        <v>43</v>
      </c>
      <c r="D55" s="4" t="s">
        <v>19</v>
      </c>
      <c r="E55" s="4">
        <v>73.44</v>
      </c>
      <c r="F55" s="4">
        <f t="shared" si="3"/>
        <v>36.72</v>
      </c>
      <c r="G55" s="4">
        <v>80.79</v>
      </c>
      <c r="H55" s="5"/>
      <c r="I55" s="9">
        <f t="shared" si="4"/>
        <v>40.395</v>
      </c>
      <c r="J55" s="11">
        <f t="shared" si="5"/>
        <v>77.11500000000001</v>
      </c>
      <c r="K55" s="4"/>
    </row>
    <row r="56" spans="1:11" ht="20.25" customHeight="1">
      <c r="A56" s="4">
        <v>19</v>
      </c>
      <c r="B56" s="4" t="s">
        <v>52</v>
      </c>
      <c r="C56" s="4" t="s">
        <v>53</v>
      </c>
      <c r="D56" s="4" t="s">
        <v>19</v>
      </c>
      <c r="E56" s="4">
        <v>72.53999999999999</v>
      </c>
      <c r="F56" s="4">
        <f t="shared" si="3"/>
        <v>36.269999999999996</v>
      </c>
      <c r="G56" s="4">
        <v>81.24</v>
      </c>
      <c r="H56" s="5"/>
      <c r="I56" s="9">
        <f t="shared" si="4"/>
        <v>40.62</v>
      </c>
      <c r="J56" s="11">
        <f t="shared" si="5"/>
        <v>76.88999999999999</v>
      </c>
      <c r="K56" s="4"/>
    </row>
    <row r="57" spans="1:11" ht="23.25" customHeight="1">
      <c r="A57" s="4">
        <v>20</v>
      </c>
      <c r="B57" s="4" t="s">
        <v>62</v>
      </c>
      <c r="C57" s="4" t="s">
        <v>63</v>
      </c>
      <c r="D57" s="4" t="s">
        <v>19</v>
      </c>
      <c r="E57" s="4">
        <v>71.80000000000001</v>
      </c>
      <c r="F57" s="4">
        <f t="shared" si="3"/>
        <v>35.900000000000006</v>
      </c>
      <c r="G57" s="4">
        <v>81.71</v>
      </c>
      <c r="H57" s="5"/>
      <c r="I57" s="9">
        <f t="shared" si="4"/>
        <v>40.855</v>
      </c>
      <c r="J57" s="11">
        <f t="shared" si="5"/>
        <v>76.755</v>
      </c>
      <c r="K57" s="4"/>
    </row>
    <row r="58" spans="1:11" ht="23.25" customHeight="1">
      <c r="A58" s="4">
        <v>21</v>
      </c>
      <c r="B58" s="4" t="s">
        <v>58</v>
      </c>
      <c r="C58" s="4" t="s">
        <v>59</v>
      </c>
      <c r="D58" s="4" t="s">
        <v>19</v>
      </c>
      <c r="E58" s="4">
        <v>72.04</v>
      </c>
      <c r="F58" s="4">
        <f t="shared" si="3"/>
        <v>36.02</v>
      </c>
      <c r="G58" s="4">
        <v>81.39</v>
      </c>
      <c r="H58" s="5"/>
      <c r="I58" s="5">
        <f t="shared" si="4"/>
        <v>40.695</v>
      </c>
      <c r="J58" s="11">
        <f t="shared" si="5"/>
        <v>76.715</v>
      </c>
      <c r="K58" s="4"/>
    </row>
    <row r="59" spans="1:11" ht="23.25" customHeight="1">
      <c r="A59" s="4">
        <v>22</v>
      </c>
      <c r="B59" s="4" t="s">
        <v>64</v>
      </c>
      <c r="C59" s="4" t="s">
        <v>65</v>
      </c>
      <c r="D59" s="4" t="s">
        <v>19</v>
      </c>
      <c r="E59" s="4">
        <v>71.68</v>
      </c>
      <c r="F59" s="4">
        <f t="shared" si="3"/>
        <v>35.84</v>
      </c>
      <c r="G59" s="4">
        <v>81.38</v>
      </c>
      <c r="H59" s="5"/>
      <c r="I59" s="9">
        <f t="shared" si="4"/>
        <v>40.69</v>
      </c>
      <c r="J59" s="11">
        <f t="shared" si="5"/>
        <v>76.53</v>
      </c>
      <c r="K59" s="4"/>
    </row>
    <row r="60" spans="1:11" ht="23.25" customHeight="1">
      <c r="A60" s="4">
        <v>23</v>
      </c>
      <c r="B60" s="4" t="s">
        <v>56</v>
      </c>
      <c r="C60" s="4" t="s">
        <v>57</v>
      </c>
      <c r="D60" s="4" t="s">
        <v>19</v>
      </c>
      <c r="E60" s="4">
        <v>72.38</v>
      </c>
      <c r="F60" s="4">
        <f t="shared" si="3"/>
        <v>36.19</v>
      </c>
      <c r="G60" s="4">
        <v>80.47</v>
      </c>
      <c r="H60" s="5"/>
      <c r="I60" s="9">
        <f t="shared" si="4"/>
        <v>40.235</v>
      </c>
      <c r="J60" s="11">
        <f t="shared" si="5"/>
        <v>76.425</v>
      </c>
      <c r="K60" s="4"/>
    </row>
    <row r="61" spans="1:11" ht="23.25" customHeight="1">
      <c r="A61" s="4">
        <v>24</v>
      </c>
      <c r="B61" s="4" t="s">
        <v>60</v>
      </c>
      <c r="C61" s="4" t="s">
        <v>61</v>
      </c>
      <c r="D61" s="4" t="s">
        <v>19</v>
      </c>
      <c r="E61" s="4">
        <v>71.84</v>
      </c>
      <c r="F61" s="4">
        <f t="shared" si="3"/>
        <v>35.92</v>
      </c>
      <c r="G61" s="4">
        <v>80.03</v>
      </c>
      <c r="H61" s="5"/>
      <c r="I61" s="9">
        <f t="shared" si="4"/>
        <v>40.015</v>
      </c>
      <c r="J61" s="11">
        <f t="shared" si="5"/>
        <v>75.935</v>
      </c>
      <c r="K61" s="4"/>
    </row>
    <row r="62" spans="1:11" ht="23.25" customHeight="1">
      <c r="A62" s="4"/>
      <c r="B62" s="4"/>
      <c r="C62" s="4"/>
      <c r="D62" s="4"/>
      <c r="E62" s="4"/>
      <c r="F62" s="4"/>
      <c r="G62" s="4"/>
      <c r="H62" s="5"/>
      <c r="I62" s="9"/>
      <c r="J62" s="11"/>
      <c r="K62" s="4"/>
    </row>
    <row r="63" spans="1:11" ht="23.25" customHeight="1">
      <c r="A63" s="4">
        <v>1</v>
      </c>
      <c r="B63" s="4" t="s">
        <v>80</v>
      </c>
      <c r="C63" s="4" t="s">
        <v>81</v>
      </c>
      <c r="D63" s="4" t="s">
        <v>75</v>
      </c>
      <c r="E63" s="4">
        <v>77.96000000000001</v>
      </c>
      <c r="F63" s="4">
        <f aca="true" t="shared" si="6" ref="F63:F78">E63*50%</f>
        <v>38.980000000000004</v>
      </c>
      <c r="G63" s="5">
        <v>85.36</v>
      </c>
      <c r="H63" s="9"/>
      <c r="I63" s="5">
        <f aca="true" t="shared" si="7" ref="I63:I77">G63*0.5</f>
        <v>42.68</v>
      </c>
      <c r="J63" s="11">
        <f aca="true" t="shared" si="8" ref="J63:J77">F63+I63</f>
        <v>81.66</v>
      </c>
      <c r="K63" s="4" t="s">
        <v>175</v>
      </c>
    </row>
    <row r="64" spans="1:11" ht="23.25" customHeight="1">
      <c r="A64" s="4">
        <v>2</v>
      </c>
      <c r="B64" s="4" t="s">
        <v>98</v>
      </c>
      <c r="C64" s="4" t="s">
        <v>99</v>
      </c>
      <c r="D64" s="4" t="s">
        <v>75</v>
      </c>
      <c r="E64" s="4">
        <v>75.16</v>
      </c>
      <c r="F64" s="4">
        <f t="shared" si="6"/>
        <v>37.58</v>
      </c>
      <c r="G64" s="5">
        <v>87.73</v>
      </c>
      <c r="H64" s="5"/>
      <c r="I64" s="5">
        <f t="shared" si="7"/>
        <v>43.865</v>
      </c>
      <c r="J64" s="11">
        <f t="shared" si="8"/>
        <v>81.445</v>
      </c>
      <c r="K64" s="4" t="s">
        <v>173</v>
      </c>
    </row>
    <row r="65" spans="1:11" ht="23.25" customHeight="1">
      <c r="A65" s="4">
        <v>3</v>
      </c>
      <c r="B65" s="4" t="s">
        <v>76</v>
      </c>
      <c r="C65" s="4" t="s">
        <v>77</v>
      </c>
      <c r="D65" s="4" t="s">
        <v>75</v>
      </c>
      <c r="E65" s="4">
        <v>78.92</v>
      </c>
      <c r="F65" s="4">
        <f t="shared" si="6"/>
        <v>39.46</v>
      </c>
      <c r="G65" s="5">
        <v>83</v>
      </c>
      <c r="H65" s="9"/>
      <c r="I65" s="5">
        <f t="shared" si="7"/>
        <v>41.5</v>
      </c>
      <c r="J65" s="11">
        <f t="shared" si="8"/>
        <v>80.96000000000001</v>
      </c>
      <c r="K65" s="4" t="s">
        <v>173</v>
      </c>
    </row>
    <row r="66" spans="1:11" ht="23.25" customHeight="1">
      <c r="A66" s="4">
        <v>4</v>
      </c>
      <c r="B66" s="4" t="s">
        <v>78</v>
      </c>
      <c r="C66" s="4" t="s">
        <v>79</v>
      </c>
      <c r="D66" s="4" t="s">
        <v>75</v>
      </c>
      <c r="E66" s="4">
        <v>78.44</v>
      </c>
      <c r="F66" s="4">
        <f t="shared" si="6"/>
        <v>39.22</v>
      </c>
      <c r="G66" s="5">
        <v>83.42</v>
      </c>
      <c r="H66" s="9"/>
      <c r="I66" s="5">
        <f t="shared" si="7"/>
        <v>41.71</v>
      </c>
      <c r="J66" s="11">
        <f t="shared" si="8"/>
        <v>80.93</v>
      </c>
      <c r="K66" s="4" t="s">
        <v>173</v>
      </c>
    </row>
    <row r="67" spans="1:11" ht="23.25" customHeight="1">
      <c r="A67" s="4">
        <v>5</v>
      </c>
      <c r="B67" s="4" t="s">
        <v>84</v>
      </c>
      <c r="C67" s="4" t="s">
        <v>85</v>
      </c>
      <c r="D67" s="4" t="s">
        <v>75</v>
      </c>
      <c r="E67" s="4">
        <v>77.16</v>
      </c>
      <c r="F67" s="4">
        <f t="shared" si="6"/>
        <v>38.58</v>
      </c>
      <c r="G67" s="5">
        <v>84.4</v>
      </c>
      <c r="H67" s="9"/>
      <c r="I67" s="5">
        <f t="shared" si="7"/>
        <v>42.2</v>
      </c>
      <c r="J67" s="11">
        <f t="shared" si="8"/>
        <v>80.78</v>
      </c>
      <c r="K67" s="4" t="s">
        <v>173</v>
      </c>
    </row>
    <row r="68" spans="1:11" ht="23.25" customHeight="1">
      <c r="A68" s="4">
        <v>6</v>
      </c>
      <c r="B68" s="4" t="s">
        <v>86</v>
      </c>
      <c r="C68" s="4" t="s">
        <v>87</v>
      </c>
      <c r="D68" s="4" t="s">
        <v>75</v>
      </c>
      <c r="E68" s="4">
        <v>76.52</v>
      </c>
      <c r="F68" s="4">
        <f t="shared" si="6"/>
        <v>38.26</v>
      </c>
      <c r="G68" s="5">
        <v>83.77</v>
      </c>
      <c r="H68" s="9"/>
      <c r="I68" s="5">
        <f t="shared" si="7"/>
        <v>41.885</v>
      </c>
      <c r="J68" s="11">
        <f t="shared" si="8"/>
        <v>80.145</v>
      </c>
      <c r="K68" s="4"/>
    </row>
    <row r="69" spans="1:11" ht="23.25" customHeight="1">
      <c r="A69" s="4">
        <v>7</v>
      </c>
      <c r="B69" s="4" t="s">
        <v>73</v>
      </c>
      <c r="C69" s="4" t="s">
        <v>74</v>
      </c>
      <c r="D69" s="4" t="s">
        <v>75</v>
      </c>
      <c r="E69" s="4">
        <v>79.52000000000001</v>
      </c>
      <c r="F69" s="4">
        <f t="shared" si="6"/>
        <v>39.760000000000005</v>
      </c>
      <c r="G69" s="5">
        <v>80.49</v>
      </c>
      <c r="H69" s="5"/>
      <c r="I69" s="5">
        <f t="shared" si="7"/>
        <v>40.245</v>
      </c>
      <c r="J69" s="11">
        <f t="shared" si="8"/>
        <v>80.005</v>
      </c>
      <c r="K69" s="4"/>
    </row>
    <row r="70" spans="1:11" ht="23.25" customHeight="1">
      <c r="A70" s="4">
        <v>8</v>
      </c>
      <c r="B70" s="4" t="s">
        <v>96</v>
      </c>
      <c r="C70" s="4" t="s">
        <v>97</v>
      </c>
      <c r="D70" s="4" t="s">
        <v>75</v>
      </c>
      <c r="E70" s="4">
        <v>75.24</v>
      </c>
      <c r="F70" s="4">
        <f t="shared" si="6"/>
        <v>37.62</v>
      </c>
      <c r="G70" s="5">
        <v>84.54</v>
      </c>
      <c r="H70" s="9"/>
      <c r="I70" s="5">
        <f t="shared" si="7"/>
        <v>42.27</v>
      </c>
      <c r="J70" s="11">
        <f t="shared" si="8"/>
        <v>79.89</v>
      </c>
      <c r="K70" s="4"/>
    </row>
    <row r="71" spans="1:11" ht="23.25" customHeight="1">
      <c r="A71" s="4">
        <v>9</v>
      </c>
      <c r="B71" s="4" t="s">
        <v>102</v>
      </c>
      <c r="C71" s="4" t="s">
        <v>103</v>
      </c>
      <c r="D71" s="4" t="s">
        <v>75</v>
      </c>
      <c r="E71" s="4">
        <v>75</v>
      </c>
      <c r="F71" s="4">
        <f t="shared" si="6"/>
        <v>37.5</v>
      </c>
      <c r="G71" s="5">
        <v>83.06</v>
      </c>
      <c r="H71" s="9"/>
      <c r="I71" s="5">
        <f t="shared" si="7"/>
        <v>41.53</v>
      </c>
      <c r="J71" s="11">
        <f t="shared" si="8"/>
        <v>79.03</v>
      </c>
      <c r="K71" s="4"/>
    </row>
    <row r="72" spans="1:11" ht="23.25" customHeight="1">
      <c r="A72" s="4">
        <v>10</v>
      </c>
      <c r="B72" s="4" t="s">
        <v>100</v>
      </c>
      <c r="C72" s="4" t="s">
        <v>101</v>
      </c>
      <c r="D72" s="4" t="s">
        <v>75</v>
      </c>
      <c r="E72" s="4">
        <v>75.16</v>
      </c>
      <c r="F72" s="4">
        <f t="shared" si="6"/>
        <v>37.58</v>
      </c>
      <c r="G72" s="5">
        <v>81.86</v>
      </c>
      <c r="H72" s="9"/>
      <c r="I72" s="5">
        <f t="shared" si="7"/>
        <v>40.93</v>
      </c>
      <c r="J72" s="11">
        <f t="shared" si="8"/>
        <v>78.50999999999999</v>
      </c>
      <c r="K72" s="4"/>
    </row>
    <row r="73" spans="1:11" ht="23.25" customHeight="1">
      <c r="A73" s="4">
        <v>11</v>
      </c>
      <c r="B73" s="4" t="s">
        <v>104</v>
      </c>
      <c r="C73" s="4" t="s">
        <v>105</v>
      </c>
      <c r="D73" s="4" t="s">
        <v>75</v>
      </c>
      <c r="E73" s="4">
        <v>75</v>
      </c>
      <c r="F73" s="4">
        <f t="shared" si="6"/>
        <v>37.5</v>
      </c>
      <c r="G73" s="5">
        <v>81.94</v>
      </c>
      <c r="H73" s="9"/>
      <c r="I73" s="5">
        <f t="shared" si="7"/>
        <v>40.97</v>
      </c>
      <c r="J73" s="11">
        <f t="shared" si="8"/>
        <v>78.47</v>
      </c>
      <c r="K73" s="4"/>
    </row>
    <row r="74" spans="1:11" ht="23.25" customHeight="1">
      <c r="A74" s="4">
        <v>12</v>
      </c>
      <c r="B74" s="4" t="s">
        <v>88</v>
      </c>
      <c r="C74" s="4" t="s">
        <v>89</v>
      </c>
      <c r="D74" s="4" t="s">
        <v>75</v>
      </c>
      <c r="E74" s="4">
        <v>76.44</v>
      </c>
      <c r="F74" s="4">
        <f t="shared" si="6"/>
        <v>38.22</v>
      </c>
      <c r="G74" s="5">
        <v>80.4</v>
      </c>
      <c r="H74" s="5"/>
      <c r="I74" s="5">
        <f t="shared" si="7"/>
        <v>40.2</v>
      </c>
      <c r="J74" s="11">
        <f t="shared" si="8"/>
        <v>78.42</v>
      </c>
      <c r="K74" s="4"/>
    </row>
    <row r="75" spans="1:11" ht="23.25" customHeight="1">
      <c r="A75" s="4">
        <v>13</v>
      </c>
      <c r="B75" s="4" t="s">
        <v>92</v>
      </c>
      <c r="C75" s="4" t="s">
        <v>93</v>
      </c>
      <c r="D75" s="4" t="s">
        <v>75</v>
      </c>
      <c r="E75" s="4">
        <v>75.64</v>
      </c>
      <c r="F75" s="4">
        <f t="shared" si="6"/>
        <v>37.82</v>
      </c>
      <c r="G75" s="5">
        <v>80.05</v>
      </c>
      <c r="H75" s="9"/>
      <c r="I75" s="5">
        <f t="shared" si="7"/>
        <v>40.025</v>
      </c>
      <c r="J75" s="11">
        <f t="shared" si="8"/>
        <v>77.845</v>
      </c>
      <c r="K75" s="4"/>
    </row>
    <row r="76" spans="1:11" ht="23.25" customHeight="1">
      <c r="A76" s="4">
        <v>14</v>
      </c>
      <c r="B76" s="4" t="s">
        <v>94</v>
      </c>
      <c r="C76" s="4" t="s">
        <v>95</v>
      </c>
      <c r="D76" s="4" t="s">
        <v>75</v>
      </c>
      <c r="E76" s="4">
        <v>75.36</v>
      </c>
      <c r="F76" s="4">
        <f t="shared" si="6"/>
        <v>37.68</v>
      </c>
      <c r="G76" s="5">
        <v>79.43</v>
      </c>
      <c r="H76" s="9"/>
      <c r="I76" s="5">
        <f t="shared" si="7"/>
        <v>39.715</v>
      </c>
      <c r="J76" s="11">
        <f t="shared" si="8"/>
        <v>77.39500000000001</v>
      </c>
      <c r="K76" s="4"/>
    </row>
    <row r="77" spans="1:11" ht="23.25" customHeight="1">
      <c r="A77" s="4">
        <v>15</v>
      </c>
      <c r="B77" s="4" t="s">
        <v>90</v>
      </c>
      <c r="C77" s="4" t="s">
        <v>91</v>
      </c>
      <c r="D77" s="4" t="s">
        <v>75</v>
      </c>
      <c r="E77" s="4">
        <v>76.16</v>
      </c>
      <c r="F77" s="4">
        <f t="shared" si="6"/>
        <v>38.08</v>
      </c>
      <c r="G77" s="5">
        <v>78.31</v>
      </c>
      <c r="H77" s="9"/>
      <c r="I77" s="5">
        <f t="shared" si="7"/>
        <v>39.155</v>
      </c>
      <c r="J77" s="11">
        <f t="shared" si="8"/>
        <v>77.235</v>
      </c>
      <c r="K77" s="4"/>
    </row>
    <row r="78" spans="1:11" ht="23.25" customHeight="1">
      <c r="A78" s="4">
        <v>16</v>
      </c>
      <c r="B78" s="4" t="s">
        <v>82</v>
      </c>
      <c r="C78" s="4" t="s">
        <v>83</v>
      </c>
      <c r="D78" s="4" t="s">
        <v>75</v>
      </c>
      <c r="E78" s="4">
        <v>77.84</v>
      </c>
      <c r="F78" s="4">
        <f t="shared" si="6"/>
        <v>38.92</v>
      </c>
      <c r="G78" s="5" t="s">
        <v>177</v>
      </c>
      <c r="H78" s="9"/>
      <c r="I78" s="5" t="s">
        <v>177</v>
      </c>
      <c r="J78" s="11">
        <v>38.92</v>
      </c>
      <c r="K78" s="4"/>
    </row>
    <row r="79" spans="1:11" ht="23.25" customHeight="1">
      <c r="A79" s="4"/>
      <c r="B79" s="4"/>
      <c r="C79" s="4"/>
      <c r="D79" s="4"/>
      <c r="E79" s="4"/>
      <c r="F79" s="4"/>
      <c r="G79" s="4"/>
      <c r="H79" s="5"/>
      <c r="I79" s="5"/>
      <c r="J79" s="11"/>
      <c r="K79" s="4"/>
    </row>
    <row r="80" spans="1:11" ht="23.25" customHeight="1">
      <c r="A80" s="4">
        <v>1</v>
      </c>
      <c r="B80" s="4" t="s">
        <v>13</v>
      </c>
      <c r="C80" s="4" t="s">
        <v>14</v>
      </c>
      <c r="D80" s="4" t="s">
        <v>12</v>
      </c>
      <c r="E80" s="4">
        <v>75.11999999999999</v>
      </c>
      <c r="F80" s="4">
        <f>E80*50%</f>
        <v>37.559999999999995</v>
      </c>
      <c r="G80" s="4">
        <v>87.65</v>
      </c>
      <c r="H80" s="5"/>
      <c r="I80" s="9">
        <f>G80*0.5</f>
        <v>43.825</v>
      </c>
      <c r="J80" s="11">
        <f>F80+I80</f>
        <v>81.38499999999999</v>
      </c>
      <c r="K80" s="4" t="s">
        <v>175</v>
      </c>
    </row>
    <row r="81" spans="1:11" ht="23.25" customHeight="1">
      <c r="A81" s="4">
        <v>2</v>
      </c>
      <c r="B81" s="4" t="s">
        <v>10</v>
      </c>
      <c r="C81" s="4" t="s">
        <v>11</v>
      </c>
      <c r="D81" s="4" t="s">
        <v>12</v>
      </c>
      <c r="E81" s="4">
        <v>78.6</v>
      </c>
      <c r="F81" s="4">
        <f>E81*50%</f>
        <v>39.3</v>
      </c>
      <c r="G81" s="4">
        <v>77.94</v>
      </c>
      <c r="H81" s="5"/>
      <c r="I81" s="9">
        <f>G81*0.5</f>
        <v>38.97</v>
      </c>
      <c r="J81" s="11">
        <f>F81+I81</f>
        <v>78.27</v>
      </c>
      <c r="K81" s="4"/>
    </row>
    <row r="82" spans="1:11" ht="23.25" customHeight="1">
      <c r="A82" s="4">
        <v>3</v>
      </c>
      <c r="B82" s="4" t="s">
        <v>15</v>
      </c>
      <c r="C82" s="4" t="s">
        <v>16</v>
      </c>
      <c r="D82" s="4" t="s">
        <v>12</v>
      </c>
      <c r="E82" s="4">
        <v>74.92</v>
      </c>
      <c r="F82" s="4">
        <f>E82*50%</f>
        <v>37.46</v>
      </c>
      <c r="G82" s="4">
        <v>78.53</v>
      </c>
      <c r="H82" s="5"/>
      <c r="I82" s="9">
        <f>G82*0.5</f>
        <v>39.265</v>
      </c>
      <c r="J82" s="11">
        <f>F82+I82</f>
        <v>76.725</v>
      </c>
      <c r="K82" s="4"/>
    </row>
    <row r="83" spans="1:11" ht="23.25" customHeight="1">
      <c r="A83" s="4"/>
      <c r="B83" s="4"/>
      <c r="C83" s="4"/>
      <c r="D83" s="4"/>
      <c r="E83" s="4"/>
      <c r="F83" s="4"/>
      <c r="G83" s="4"/>
      <c r="H83" s="5"/>
      <c r="I83" s="9"/>
      <c r="J83" s="11"/>
      <c r="K83" s="4"/>
    </row>
    <row r="84" spans="1:11" ht="23.25" customHeight="1">
      <c r="A84" s="4">
        <v>1</v>
      </c>
      <c r="B84" s="4" t="s">
        <v>66</v>
      </c>
      <c r="C84" s="4" t="s">
        <v>67</v>
      </c>
      <c r="D84" s="4" t="s">
        <v>68</v>
      </c>
      <c r="E84" s="4">
        <v>76.24000000000001</v>
      </c>
      <c r="F84" s="4">
        <f>E84*50%</f>
        <v>38.120000000000005</v>
      </c>
      <c r="G84" s="4">
        <v>80.34</v>
      </c>
      <c r="H84" s="5"/>
      <c r="I84" s="9">
        <f>G84*0.5</f>
        <v>40.17</v>
      </c>
      <c r="J84" s="11">
        <f>F84+I84</f>
        <v>78.29</v>
      </c>
      <c r="K84" s="4" t="s">
        <v>175</v>
      </c>
    </row>
    <row r="85" spans="1:11" ht="23.25" customHeight="1">
      <c r="A85" s="4">
        <v>2</v>
      </c>
      <c r="B85" s="4" t="s">
        <v>71</v>
      </c>
      <c r="C85" s="4" t="s">
        <v>72</v>
      </c>
      <c r="D85" s="4" t="s">
        <v>68</v>
      </c>
      <c r="E85" s="4">
        <v>69.24</v>
      </c>
      <c r="F85" s="4">
        <f>E85*50%</f>
        <v>34.62</v>
      </c>
      <c r="G85" s="4">
        <v>82.51</v>
      </c>
      <c r="H85" s="5"/>
      <c r="I85" s="9">
        <f>G85*0.5</f>
        <v>41.255</v>
      </c>
      <c r="J85" s="11">
        <f>F85+I85</f>
        <v>75.875</v>
      </c>
      <c r="K85" s="4"/>
    </row>
    <row r="86" spans="1:11" ht="23.25" customHeight="1">
      <c r="A86" s="4">
        <v>3</v>
      </c>
      <c r="B86" s="4" t="s">
        <v>69</v>
      </c>
      <c r="C86" s="4" t="s">
        <v>70</v>
      </c>
      <c r="D86" s="4" t="s">
        <v>68</v>
      </c>
      <c r="E86" s="4">
        <v>69.30000000000001</v>
      </c>
      <c r="F86" s="4">
        <f>E86*50%</f>
        <v>34.650000000000006</v>
      </c>
      <c r="G86" s="4">
        <v>81.45</v>
      </c>
      <c r="H86" s="5"/>
      <c r="I86" s="5">
        <f>G86*0.5</f>
        <v>40.725</v>
      </c>
      <c r="J86" s="11">
        <f>F86+I86</f>
        <v>75.375</v>
      </c>
      <c r="K86" s="4"/>
    </row>
    <row r="87" spans="1:11" ht="23.25" customHeight="1">
      <c r="A87" s="4"/>
      <c r="B87" s="4"/>
      <c r="C87" s="4"/>
      <c r="D87" s="4"/>
      <c r="E87" s="4"/>
      <c r="F87" s="4"/>
      <c r="G87" s="4"/>
      <c r="H87" s="5"/>
      <c r="I87" s="9"/>
      <c r="J87" s="11"/>
      <c r="K87" s="4"/>
    </row>
  </sheetData>
  <sheetProtection/>
  <mergeCells count="1"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2020-08-13T06:56:21Z</cp:lastPrinted>
  <dcterms:created xsi:type="dcterms:W3CDTF">1996-12-17T01:32:42Z</dcterms:created>
  <dcterms:modified xsi:type="dcterms:W3CDTF">2020-08-17T09:59:13Z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