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桌面\招教公示成绩\"/>
    </mc:Choice>
  </mc:AlternateContent>
  <bookViews>
    <workbookView xWindow="0" yWindow="0" windowWidth="20388" windowHeight="8376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83" i="1" l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B33" i="1"/>
  <c r="F32" i="1"/>
  <c r="F31" i="1"/>
  <c r="F30" i="1"/>
  <c r="F29" i="1"/>
  <c r="F28" i="1"/>
  <c r="F27" i="1"/>
  <c r="F26" i="1"/>
  <c r="F25" i="1"/>
  <c r="F24" i="1"/>
  <c r="F23" i="1"/>
  <c r="F22" i="1"/>
  <c r="F21" i="1"/>
  <c r="B20" i="1"/>
  <c r="F19" i="1"/>
  <c r="F18" i="1"/>
  <c r="F17" i="1"/>
  <c r="F16" i="1"/>
  <c r="F15" i="1"/>
  <c r="F14" i="1"/>
  <c r="F13" i="1"/>
  <c r="F12" i="1"/>
  <c r="F11" i="1"/>
  <c r="F10" i="1"/>
  <c r="B9" i="1"/>
  <c r="B8" i="1"/>
  <c r="B7" i="1"/>
  <c r="F6" i="1"/>
  <c r="F5" i="1"/>
  <c r="B4" i="1"/>
  <c r="B3" i="1"/>
  <c r="B2" i="1"/>
</calcChain>
</file>

<file path=xl/sharedStrings.xml><?xml version="1.0" encoding="utf-8"?>
<sst xmlns="http://schemas.openxmlformats.org/spreadsheetml/2006/main" count="172" uniqueCount="129">
  <si>
    <t>职位</t>
  </si>
  <si>
    <t>姓名</t>
  </si>
  <si>
    <t>准考证号</t>
  </si>
  <si>
    <t>笔试</t>
  </si>
  <si>
    <t>面试</t>
  </si>
  <si>
    <t>总分</t>
  </si>
  <si>
    <t xml:space="preserve"> </t>
  </si>
  <si>
    <t>1013_专任教师</t>
  </si>
  <si>
    <t>1014_专任教师</t>
  </si>
  <si>
    <t>1019-专任教师</t>
  </si>
  <si>
    <t>张迪</t>
  </si>
  <si>
    <t>1020-实验教师</t>
  </si>
  <si>
    <t>李冬冬</t>
  </si>
  <si>
    <t>1022_财务管理</t>
  </si>
  <si>
    <t>1023_专任教师</t>
  </si>
  <si>
    <t>1024-辅导员</t>
  </si>
  <si>
    <t>李林</t>
  </si>
  <si>
    <t>桂小玲</t>
  </si>
  <si>
    <t>孙立</t>
  </si>
  <si>
    <t>文芳</t>
  </si>
  <si>
    <t>蒋晓涵</t>
  </si>
  <si>
    <t>丁星月</t>
  </si>
  <si>
    <t>刘巧</t>
  </si>
  <si>
    <t>李温涛</t>
  </si>
  <si>
    <t>1025-教辅（图书馆）</t>
  </si>
  <si>
    <t>张攀</t>
  </si>
  <si>
    <t>肖洋</t>
  </si>
  <si>
    <t>1028_化学教师</t>
  </si>
  <si>
    <t>直接面试</t>
  </si>
  <si>
    <t>1029-生物教师</t>
  </si>
  <si>
    <t>龚爱姣</t>
  </si>
  <si>
    <t>钱易</t>
  </si>
  <si>
    <t>1031-音乐舞蹈教师</t>
  </si>
  <si>
    <t>李许可</t>
  </si>
  <si>
    <t>朱中媛</t>
  </si>
  <si>
    <t>1032-美术教师</t>
  </si>
  <si>
    <t>马娇杨</t>
  </si>
  <si>
    <t>1035-教育学教师</t>
  </si>
  <si>
    <t>孙帅</t>
  </si>
  <si>
    <t>1036-动画教师</t>
  </si>
  <si>
    <t>李亚楠</t>
  </si>
  <si>
    <t>1037-设计学教师</t>
  </si>
  <si>
    <t>马乐园</t>
  </si>
  <si>
    <t>1039-学前教育教师</t>
  </si>
  <si>
    <t>张赛</t>
  </si>
  <si>
    <t>1040-语文教师</t>
  </si>
  <si>
    <t>李嘉嘉</t>
  </si>
  <si>
    <t>1042-财会</t>
  </si>
  <si>
    <t>王婷逸</t>
  </si>
  <si>
    <t>1043-舞蹈教师</t>
  </si>
  <si>
    <t>信欣</t>
  </si>
  <si>
    <t>1044_化学教师</t>
  </si>
  <si>
    <t>1047-学前教育</t>
  </si>
  <si>
    <t>孔锐</t>
  </si>
  <si>
    <t>1048-美术</t>
  </si>
  <si>
    <t>高明涵</t>
  </si>
  <si>
    <t>1049-电子商务</t>
  </si>
  <si>
    <t>武培</t>
  </si>
  <si>
    <t>1050-计算机</t>
  </si>
  <si>
    <t>尹中晋</t>
  </si>
  <si>
    <t>1053-语文教师</t>
  </si>
  <si>
    <t>常逢乐</t>
  </si>
  <si>
    <t>1054-数学教师</t>
  </si>
  <si>
    <t>朱帅</t>
  </si>
  <si>
    <t>1055-英语教师</t>
  </si>
  <si>
    <t>王子怡</t>
  </si>
  <si>
    <t>1059-计算机教师</t>
  </si>
  <si>
    <t>汪素素</t>
  </si>
  <si>
    <t>1060-语文教师</t>
  </si>
  <si>
    <t>乔冰</t>
  </si>
  <si>
    <t>岳春普</t>
  </si>
  <si>
    <t>肖世平</t>
  </si>
  <si>
    <t>赵杰</t>
  </si>
  <si>
    <t>1061-数学教师</t>
  </si>
  <si>
    <t>李小楠</t>
  </si>
  <si>
    <t>1062-英语教师</t>
  </si>
  <si>
    <t>周倩</t>
  </si>
  <si>
    <t>王东阳</t>
  </si>
  <si>
    <t>高莲莲</t>
  </si>
  <si>
    <t>1065-地理教师</t>
  </si>
  <si>
    <t>徐宛珺</t>
  </si>
  <si>
    <t>1067-计算机教师</t>
  </si>
  <si>
    <t>张丹</t>
  </si>
  <si>
    <t>1068-语文教师</t>
  </si>
  <si>
    <t>王伟召</t>
  </si>
  <si>
    <t>马宁</t>
  </si>
  <si>
    <t>苏丹</t>
  </si>
  <si>
    <t>雷鸣</t>
  </si>
  <si>
    <t>高玲玲</t>
  </si>
  <si>
    <t>张幔</t>
  </si>
  <si>
    <t>刘思雨</t>
  </si>
  <si>
    <t>曾夏秋子</t>
  </si>
  <si>
    <t>李赢嘉</t>
  </si>
  <si>
    <t>杨蕊</t>
  </si>
  <si>
    <t>1069-数学教师</t>
  </si>
  <si>
    <t>吕艾珂</t>
  </si>
  <si>
    <t>陈佳佳</t>
  </si>
  <si>
    <t>黄珍</t>
  </si>
  <si>
    <t>杨椀舒</t>
  </si>
  <si>
    <t>程繁</t>
  </si>
  <si>
    <t>丁英</t>
  </si>
  <si>
    <t>杜玉琮</t>
  </si>
  <si>
    <t>乔春颖</t>
  </si>
  <si>
    <t>尹凌霄</t>
  </si>
  <si>
    <t>张昉</t>
  </si>
  <si>
    <t>1070-英语教师</t>
  </si>
  <si>
    <t>张哲</t>
  </si>
  <si>
    <t>李贝</t>
  </si>
  <si>
    <t>1071-音乐教师</t>
  </si>
  <si>
    <t>杜颖</t>
  </si>
  <si>
    <t>1073-美术教师</t>
  </si>
  <si>
    <t>张颖</t>
  </si>
  <si>
    <t>1074-化学教师</t>
  </si>
  <si>
    <t>刘培</t>
  </si>
  <si>
    <t>1075-数学教师</t>
  </si>
  <si>
    <t>程莉</t>
  </si>
  <si>
    <t>1076-英语教师</t>
  </si>
  <si>
    <t>王怡岩</t>
  </si>
  <si>
    <t>1078-幼儿教师</t>
  </si>
  <si>
    <t>赵玮</t>
  </si>
  <si>
    <t>王磊</t>
  </si>
  <si>
    <t>1079-校医</t>
  </si>
  <si>
    <t>余金</t>
  </si>
  <si>
    <t>1080-财会</t>
  </si>
  <si>
    <t>李俊宇</t>
  </si>
  <si>
    <t>1082-财会</t>
  </si>
  <si>
    <t>陈卓</t>
  </si>
  <si>
    <t>共计82人</t>
  </si>
  <si>
    <t>直接面试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</si>
</sst>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b/>
      <sz val="14"/>
      <color theme="1"/>
      <name val="仿宋"/>
      <charset val="134"/>
    </font>
    <font>
      <sz val="14"/>
      <name val="仿宋"/>
      <charset val="134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color indexed="8"/>
      <name val="仿宋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4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workbookViewId="0">
      <selection activeCell="H20" sqref="H20"/>
    </sheetView>
  </sheetViews>
  <sheetFormatPr defaultColWidth="9" defaultRowHeight="14.4" x14ac:dyDescent="0.25"/>
  <cols>
    <col min="1" max="1" width="27" customWidth="1"/>
    <col min="2" max="2" width="15.109375" customWidth="1"/>
    <col min="3" max="3" width="15.88671875" customWidth="1"/>
    <col min="4" max="4" width="9.21875" customWidth="1"/>
    <col min="5" max="5" width="11.21875" customWidth="1"/>
    <col min="6" max="6" width="9.109375" customWidth="1"/>
  </cols>
  <sheetData>
    <row r="1" spans="1:7" ht="17.39999999999999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t="s">
        <v>6</v>
      </c>
    </row>
    <row r="2" spans="1:7" ht="17.399999999999999" x14ac:dyDescent="0.25">
      <c r="A2" s="2" t="s">
        <v>7</v>
      </c>
      <c r="B2" s="2" t="str">
        <f>"任崇"</f>
        <v>任崇</v>
      </c>
      <c r="C2" s="8" t="s">
        <v>128</v>
      </c>
      <c r="D2" s="3"/>
      <c r="E2" s="3">
        <v>86.16</v>
      </c>
      <c r="F2" s="3">
        <v>86.16</v>
      </c>
    </row>
    <row r="3" spans="1:7" ht="17.399999999999999" x14ac:dyDescent="0.25">
      <c r="A3" s="2" t="s">
        <v>7</v>
      </c>
      <c r="B3" s="2" t="str">
        <f>"马鸿琦"</f>
        <v>马鸿琦</v>
      </c>
      <c r="C3" s="8" t="s">
        <v>128</v>
      </c>
      <c r="D3" s="3"/>
      <c r="E3" s="3">
        <v>79.61</v>
      </c>
      <c r="F3" s="3">
        <v>79.61</v>
      </c>
    </row>
    <row r="4" spans="1:7" ht="17.399999999999999" x14ac:dyDescent="0.25">
      <c r="A4" s="2" t="s">
        <v>8</v>
      </c>
      <c r="B4" s="2" t="str">
        <f>"戴姝琳"</f>
        <v>戴姝琳</v>
      </c>
      <c r="C4" s="8" t="s">
        <v>128</v>
      </c>
      <c r="D4" s="3"/>
      <c r="E4" s="3">
        <v>82.75</v>
      </c>
      <c r="F4" s="3">
        <v>82.75</v>
      </c>
    </row>
    <row r="5" spans="1:7" ht="17.399999999999999" x14ac:dyDescent="0.25">
      <c r="A5" s="4" t="s">
        <v>9</v>
      </c>
      <c r="B5" s="4" t="s">
        <v>10</v>
      </c>
      <c r="C5" s="4">
        <v>19010014702</v>
      </c>
      <c r="D5" s="3">
        <v>73.900000000000006</v>
      </c>
      <c r="E5" s="3">
        <v>78.11</v>
      </c>
      <c r="F5" s="3">
        <f>SUM(D:D*0.5,E:E*0.5)</f>
        <v>76.004999999999995</v>
      </c>
    </row>
    <row r="6" spans="1:7" ht="17.399999999999999" x14ac:dyDescent="0.25">
      <c r="A6" s="4" t="s">
        <v>11</v>
      </c>
      <c r="B6" s="4" t="s">
        <v>12</v>
      </c>
      <c r="C6" s="4">
        <v>19010014705</v>
      </c>
      <c r="D6" s="3">
        <v>61.3</v>
      </c>
      <c r="E6" s="4">
        <v>75.28</v>
      </c>
      <c r="F6" s="3">
        <f>SUM(D:D*0.5,E:E*0.5)</f>
        <v>68.289999999999992</v>
      </c>
    </row>
    <row r="7" spans="1:7" ht="17.399999999999999" x14ac:dyDescent="0.25">
      <c r="A7" s="2" t="s">
        <v>13</v>
      </c>
      <c r="B7" s="2" t="str">
        <f>"刘春静"</f>
        <v>刘春静</v>
      </c>
      <c r="C7" s="8" t="s">
        <v>128</v>
      </c>
      <c r="D7" s="3"/>
      <c r="E7" s="3">
        <v>82.06</v>
      </c>
      <c r="F7" s="3">
        <v>82.06</v>
      </c>
    </row>
    <row r="8" spans="1:7" ht="17.399999999999999" x14ac:dyDescent="0.25">
      <c r="A8" s="2" t="s">
        <v>13</v>
      </c>
      <c r="B8" s="2" t="str">
        <f>"姚宛龙"</f>
        <v>姚宛龙</v>
      </c>
      <c r="C8" s="8" t="s">
        <v>128</v>
      </c>
      <c r="D8" s="3"/>
      <c r="E8" s="3">
        <v>81.319999999999993</v>
      </c>
      <c r="F8" s="3">
        <v>81.319999999999993</v>
      </c>
    </row>
    <row r="9" spans="1:7" ht="17.399999999999999" x14ac:dyDescent="0.25">
      <c r="A9" s="2" t="s">
        <v>14</v>
      </c>
      <c r="B9" s="2" t="str">
        <f>"杨少贇"</f>
        <v>杨少贇</v>
      </c>
      <c r="C9" s="8" t="s">
        <v>128</v>
      </c>
      <c r="D9" s="3"/>
      <c r="E9" s="3">
        <v>77.569999999999993</v>
      </c>
      <c r="F9" s="3">
        <v>77.569999999999993</v>
      </c>
    </row>
    <row r="10" spans="1:7" ht="17.399999999999999" x14ac:dyDescent="0.25">
      <c r="A10" s="4" t="s">
        <v>15</v>
      </c>
      <c r="B10" s="4" t="s">
        <v>16</v>
      </c>
      <c r="C10" s="4">
        <v>19010013410</v>
      </c>
      <c r="D10" s="3">
        <v>75</v>
      </c>
      <c r="E10" s="3">
        <v>83.34</v>
      </c>
      <c r="F10" s="3">
        <f t="shared" ref="F10:F19" si="0">SUM(D:D*0.5,E:E*0.5)</f>
        <v>79.17</v>
      </c>
    </row>
    <row r="11" spans="1:7" ht="17.399999999999999" x14ac:dyDescent="0.25">
      <c r="A11" s="4" t="s">
        <v>15</v>
      </c>
      <c r="B11" s="4" t="s">
        <v>17</v>
      </c>
      <c r="C11" s="4">
        <v>19010013425</v>
      </c>
      <c r="D11" s="3">
        <v>72</v>
      </c>
      <c r="E11" s="3">
        <v>84.66</v>
      </c>
      <c r="F11" s="3">
        <f t="shared" si="0"/>
        <v>78.33</v>
      </c>
    </row>
    <row r="12" spans="1:7" ht="17.399999999999999" x14ac:dyDescent="0.25">
      <c r="A12" s="4" t="s">
        <v>15</v>
      </c>
      <c r="B12" s="4" t="s">
        <v>18</v>
      </c>
      <c r="C12" s="4">
        <v>19010013405</v>
      </c>
      <c r="D12" s="3">
        <v>71.2</v>
      </c>
      <c r="E12" s="3">
        <v>85.1</v>
      </c>
      <c r="F12" s="3">
        <f t="shared" si="0"/>
        <v>78.150000000000006</v>
      </c>
    </row>
    <row r="13" spans="1:7" ht="17.399999999999999" x14ac:dyDescent="0.25">
      <c r="A13" s="4" t="s">
        <v>15</v>
      </c>
      <c r="B13" s="4" t="s">
        <v>19</v>
      </c>
      <c r="C13" s="4">
        <v>19010013314</v>
      </c>
      <c r="D13" s="3">
        <v>72.8</v>
      </c>
      <c r="E13" s="3">
        <v>82.05</v>
      </c>
      <c r="F13" s="3">
        <f t="shared" si="0"/>
        <v>77.424999999999997</v>
      </c>
    </row>
    <row r="14" spans="1:7" ht="17.399999999999999" x14ac:dyDescent="0.25">
      <c r="A14" s="4" t="s">
        <v>15</v>
      </c>
      <c r="B14" s="4" t="s">
        <v>20</v>
      </c>
      <c r="C14" s="4">
        <v>19010013317</v>
      </c>
      <c r="D14" s="3">
        <v>71.7</v>
      </c>
      <c r="E14" s="3">
        <v>82.2</v>
      </c>
      <c r="F14" s="3">
        <f t="shared" si="0"/>
        <v>76.95</v>
      </c>
    </row>
    <row r="15" spans="1:7" ht="17.399999999999999" x14ac:dyDescent="0.25">
      <c r="A15" s="4" t="s">
        <v>15</v>
      </c>
      <c r="B15" s="4" t="s">
        <v>21</v>
      </c>
      <c r="C15" s="4">
        <v>19010013421</v>
      </c>
      <c r="D15" s="3">
        <v>68.400000000000006</v>
      </c>
      <c r="E15" s="3">
        <v>85.08</v>
      </c>
      <c r="F15" s="3">
        <f t="shared" si="0"/>
        <v>76.740000000000009</v>
      </c>
    </row>
    <row r="16" spans="1:7" ht="17.399999999999999" x14ac:dyDescent="0.25">
      <c r="A16" s="4" t="s">
        <v>15</v>
      </c>
      <c r="B16" s="4" t="s">
        <v>22</v>
      </c>
      <c r="C16" s="4">
        <v>19010013216</v>
      </c>
      <c r="D16" s="3">
        <v>72.599999999999994</v>
      </c>
      <c r="E16" s="3">
        <v>80.08</v>
      </c>
      <c r="F16" s="3">
        <f t="shared" si="0"/>
        <v>76.34</v>
      </c>
    </row>
    <row r="17" spans="1:6" ht="17.399999999999999" x14ac:dyDescent="0.25">
      <c r="A17" s="4" t="s">
        <v>15</v>
      </c>
      <c r="B17" s="4" t="s">
        <v>23</v>
      </c>
      <c r="C17" s="4">
        <v>19010013308</v>
      </c>
      <c r="D17" s="3">
        <v>72.099999999999994</v>
      </c>
      <c r="E17" s="3">
        <v>80.38</v>
      </c>
      <c r="F17" s="3">
        <f t="shared" si="0"/>
        <v>76.239999999999995</v>
      </c>
    </row>
    <row r="18" spans="1:6" ht="17.399999999999999" x14ac:dyDescent="0.25">
      <c r="A18" s="4" t="s">
        <v>24</v>
      </c>
      <c r="B18" s="4" t="s">
        <v>25</v>
      </c>
      <c r="C18" s="4">
        <v>19010013613</v>
      </c>
      <c r="D18" s="3">
        <v>73.900000000000006</v>
      </c>
      <c r="E18" s="4">
        <v>83.43</v>
      </c>
      <c r="F18" s="3">
        <f t="shared" si="0"/>
        <v>78.665000000000006</v>
      </c>
    </row>
    <row r="19" spans="1:6" ht="17.399999999999999" x14ac:dyDescent="0.25">
      <c r="A19" s="4" t="s">
        <v>24</v>
      </c>
      <c r="B19" s="4" t="s">
        <v>26</v>
      </c>
      <c r="C19" s="4">
        <v>19010013518</v>
      </c>
      <c r="D19" s="3">
        <v>69.7</v>
      </c>
      <c r="E19" s="4">
        <v>84.6</v>
      </c>
      <c r="F19" s="3">
        <f t="shared" si="0"/>
        <v>77.150000000000006</v>
      </c>
    </row>
    <row r="20" spans="1:6" ht="17.399999999999999" x14ac:dyDescent="0.25">
      <c r="A20" s="5" t="s">
        <v>27</v>
      </c>
      <c r="B20" s="5" t="str">
        <f>"田晴晴"</f>
        <v>田晴晴</v>
      </c>
      <c r="C20" s="5" t="s">
        <v>28</v>
      </c>
      <c r="D20" s="6"/>
      <c r="E20" s="3">
        <v>87.98</v>
      </c>
      <c r="F20" s="3">
        <v>87.98</v>
      </c>
    </row>
    <row r="21" spans="1:6" ht="17.399999999999999" x14ac:dyDescent="0.25">
      <c r="A21" s="7" t="s">
        <v>29</v>
      </c>
      <c r="B21" s="7" t="s">
        <v>30</v>
      </c>
      <c r="C21" s="7">
        <v>19010011702</v>
      </c>
      <c r="D21" s="7">
        <v>69.7</v>
      </c>
      <c r="E21" s="3">
        <v>83.32</v>
      </c>
      <c r="F21" s="3">
        <f t="shared" ref="F21:F32" si="1">SUM(D:D*0.4,E:E*0.6)</f>
        <v>77.872</v>
      </c>
    </row>
    <row r="22" spans="1:6" ht="17.399999999999999" x14ac:dyDescent="0.25">
      <c r="A22" s="7" t="s">
        <v>29</v>
      </c>
      <c r="B22" s="7" t="s">
        <v>31</v>
      </c>
      <c r="C22" s="7">
        <v>19010011703</v>
      </c>
      <c r="D22" s="7">
        <v>70.400000000000006</v>
      </c>
      <c r="E22" s="3">
        <v>80.53</v>
      </c>
      <c r="F22" s="3">
        <f t="shared" si="1"/>
        <v>76.478000000000009</v>
      </c>
    </row>
    <row r="23" spans="1:6" ht="17.399999999999999" x14ac:dyDescent="0.25">
      <c r="A23" s="7" t="s">
        <v>32</v>
      </c>
      <c r="B23" s="7" t="s">
        <v>33</v>
      </c>
      <c r="C23" s="7">
        <v>19010011710</v>
      </c>
      <c r="D23" s="7">
        <v>72</v>
      </c>
      <c r="E23" s="3">
        <v>81.69</v>
      </c>
      <c r="F23" s="3">
        <f t="shared" si="1"/>
        <v>77.813999999999993</v>
      </c>
    </row>
    <row r="24" spans="1:6" ht="17.399999999999999" x14ac:dyDescent="0.25">
      <c r="A24" s="7" t="s">
        <v>32</v>
      </c>
      <c r="B24" s="7" t="s">
        <v>34</v>
      </c>
      <c r="C24" s="7">
        <v>19010011709</v>
      </c>
      <c r="D24" s="7">
        <v>61.9</v>
      </c>
      <c r="E24" s="3">
        <v>86.04</v>
      </c>
      <c r="F24" s="3">
        <f t="shared" si="1"/>
        <v>76.384</v>
      </c>
    </row>
    <row r="25" spans="1:6" ht="17.399999999999999" x14ac:dyDescent="0.25">
      <c r="A25" s="7" t="s">
        <v>35</v>
      </c>
      <c r="B25" s="7" t="s">
        <v>36</v>
      </c>
      <c r="C25" s="7">
        <v>19010011718</v>
      </c>
      <c r="D25" s="7">
        <v>74.2</v>
      </c>
      <c r="E25" s="3">
        <v>83.33</v>
      </c>
      <c r="F25" s="3">
        <f t="shared" si="1"/>
        <v>79.677999999999997</v>
      </c>
    </row>
    <row r="26" spans="1:6" ht="17.399999999999999" x14ac:dyDescent="0.25">
      <c r="A26" s="7" t="s">
        <v>37</v>
      </c>
      <c r="B26" s="7" t="s">
        <v>38</v>
      </c>
      <c r="C26" s="7">
        <v>19010011723</v>
      </c>
      <c r="D26" s="7">
        <v>76.400000000000006</v>
      </c>
      <c r="E26" s="3">
        <v>82.17</v>
      </c>
      <c r="F26" s="3">
        <f t="shared" si="1"/>
        <v>79.861999999999995</v>
      </c>
    </row>
    <row r="27" spans="1:6" ht="17.399999999999999" x14ac:dyDescent="0.25">
      <c r="A27" s="7" t="s">
        <v>39</v>
      </c>
      <c r="B27" s="7" t="s">
        <v>40</v>
      </c>
      <c r="C27" s="7">
        <v>19010011726</v>
      </c>
      <c r="D27" s="7">
        <v>64.8</v>
      </c>
      <c r="E27" s="3">
        <v>85.38</v>
      </c>
      <c r="F27" s="3">
        <f t="shared" si="1"/>
        <v>77.147999999999996</v>
      </c>
    </row>
    <row r="28" spans="1:6" ht="17.399999999999999" x14ac:dyDescent="0.25">
      <c r="A28" s="7" t="s">
        <v>41</v>
      </c>
      <c r="B28" s="7" t="s">
        <v>42</v>
      </c>
      <c r="C28" s="7">
        <v>19010011802</v>
      </c>
      <c r="D28" s="7">
        <v>70.099999999999994</v>
      </c>
      <c r="E28" s="3">
        <v>80.010000000000005</v>
      </c>
      <c r="F28" s="3">
        <f t="shared" si="1"/>
        <v>76.045999999999992</v>
      </c>
    </row>
    <row r="29" spans="1:6" ht="17.399999999999999" x14ac:dyDescent="0.25">
      <c r="A29" s="7" t="s">
        <v>43</v>
      </c>
      <c r="B29" s="7" t="s">
        <v>44</v>
      </c>
      <c r="C29" s="7">
        <v>19010011806</v>
      </c>
      <c r="D29" s="7">
        <v>70.900000000000006</v>
      </c>
      <c r="E29" s="3">
        <v>84.07</v>
      </c>
      <c r="F29" s="3">
        <f t="shared" si="1"/>
        <v>78.801999999999992</v>
      </c>
    </row>
    <row r="30" spans="1:6" ht="17.399999999999999" x14ac:dyDescent="0.25">
      <c r="A30" s="7" t="s">
        <v>45</v>
      </c>
      <c r="B30" s="7" t="s">
        <v>46</v>
      </c>
      <c r="C30" s="7">
        <v>19010011811</v>
      </c>
      <c r="D30" s="7">
        <v>68.2</v>
      </c>
      <c r="E30" s="3">
        <v>80.86</v>
      </c>
      <c r="F30" s="3">
        <f t="shared" si="1"/>
        <v>75.795999999999992</v>
      </c>
    </row>
    <row r="31" spans="1:6" ht="17.399999999999999" x14ac:dyDescent="0.25">
      <c r="A31" s="4" t="s">
        <v>47</v>
      </c>
      <c r="B31" s="3" t="s">
        <v>48</v>
      </c>
      <c r="C31" s="4">
        <v>19010012905</v>
      </c>
      <c r="D31" s="3">
        <v>73.099999999999994</v>
      </c>
      <c r="E31" s="3">
        <v>77.290000000000006</v>
      </c>
      <c r="F31" s="3">
        <f t="shared" si="1"/>
        <v>75.614000000000004</v>
      </c>
    </row>
    <row r="32" spans="1:6" ht="17.399999999999999" x14ac:dyDescent="0.25">
      <c r="A32" s="7" t="s">
        <v>49</v>
      </c>
      <c r="B32" s="7" t="s">
        <v>50</v>
      </c>
      <c r="C32" s="7">
        <v>19010011815</v>
      </c>
      <c r="D32" s="7">
        <v>61.5</v>
      </c>
      <c r="E32" s="3">
        <v>83.18</v>
      </c>
      <c r="F32" s="3">
        <f t="shared" si="1"/>
        <v>74.50800000000001</v>
      </c>
    </row>
    <row r="33" spans="1:6" ht="17.399999999999999" x14ac:dyDescent="0.25">
      <c r="A33" s="5" t="s">
        <v>51</v>
      </c>
      <c r="B33" s="5" t="str">
        <f>"王嘉巍"</f>
        <v>王嘉巍</v>
      </c>
      <c r="C33" s="5" t="s">
        <v>28</v>
      </c>
      <c r="D33" s="6"/>
      <c r="E33" s="3">
        <v>81.88</v>
      </c>
      <c r="F33" s="3">
        <v>81.88</v>
      </c>
    </row>
    <row r="34" spans="1:6" ht="17.399999999999999" x14ac:dyDescent="0.25">
      <c r="A34" s="7" t="s">
        <v>52</v>
      </c>
      <c r="B34" s="7" t="s">
        <v>53</v>
      </c>
      <c r="C34" s="7">
        <v>19010011820</v>
      </c>
      <c r="D34" s="7">
        <v>72.7</v>
      </c>
      <c r="E34" s="3">
        <v>84.25</v>
      </c>
      <c r="F34" s="3">
        <f t="shared" ref="F34:F65" si="2">SUM(D:D*0.4,E:E*0.6)</f>
        <v>79.63</v>
      </c>
    </row>
    <row r="35" spans="1:6" ht="17.399999999999999" x14ac:dyDescent="0.25">
      <c r="A35" s="7" t="s">
        <v>54</v>
      </c>
      <c r="B35" s="7" t="s">
        <v>55</v>
      </c>
      <c r="C35" s="7">
        <v>19010011827</v>
      </c>
      <c r="D35" s="7">
        <v>66.400000000000006</v>
      </c>
      <c r="E35" s="3">
        <v>86.72</v>
      </c>
      <c r="F35" s="3">
        <f t="shared" si="2"/>
        <v>78.591999999999999</v>
      </c>
    </row>
    <row r="36" spans="1:6" ht="17.399999999999999" x14ac:dyDescent="0.25">
      <c r="A36" s="7" t="s">
        <v>56</v>
      </c>
      <c r="B36" s="7" t="s">
        <v>57</v>
      </c>
      <c r="C36" s="7">
        <v>19010011901</v>
      </c>
      <c r="D36" s="7">
        <v>69.2</v>
      </c>
      <c r="E36" s="3">
        <v>81.77</v>
      </c>
      <c r="F36" s="3">
        <f t="shared" si="2"/>
        <v>76.742000000000004</v>
      </c>
    </row>
    <row r="37" spans="1:6" ht="17.399999999999999" x14ac:dyDescent="0.25">
      <c r="A37" s="7" t="s">
        <v>58</v>
      </c>
      <c r="B37" s="7" t="s">
        <v>59</v>
      </c>
      <c r="C37" s="7">
        <v>19010011905</v>
      </c>
      <c r="D37" s="7">
        <v>70.8</v>
      </c>
      <c r="E37" s="3">
        <v>80.87</v>
      </c>
      <c r="F37" s="3">
        <f t="shared" si="2"/>
        <v>76.841999999999999</v>
      </c>
    </row>
    <row r="38" spans="1:6" ht="17.399999999999999" x14ac:dyDescent="0.25">
      <c r="A38" s="7" t="s">
        <v>60</v>
      </c>
      <c r="B38" s="7" t="s">
        <v>61</v>
      </c>
      <c r="C38" s="7">
        <v>19010011910</v>
      </c>
      <c r="D38" s="7">
        <v>71.5</v>
      </c>
      <c r="E38" s="3">
        <v>86.47</v>
      </c>
      <c r="F38" s="3">
        <f t="shared" si="2"/>
        <v>80.481999999999999</v>
      </c>
    </row>
    <row r="39" spans="1:6" ht="17.399999999999999" x14ac:dyDescent="0.25">
      <c r="A39" s="7" t="s">
        <v>62</v>
      </c>
      <c r="B39" s="7" t="s">
        <v>63</v>
      </c>
      <c r="C39" s="7">
        <v>19010011914</v>
      </c>
      <c r="D39" s="7">
        <v>62.3</v>
      </c>
      <c r="E39" s="3">
        <v>83.81</v>
      </c>
      <c r="F39" s="3">
        <f t="shared" si="2"/>
        <v>75.206000000000003</v>
      </c>
    </row>
    <row r="40" spans="1:6" ht="17.399999999999999" x14ac:dyDescent="0.25">
      <c r="A40" s="7" t="s">
        <v>64</v>
      </c>
      <c r="B40" s="7" t="s">
        <v>65</v>
      </c>
      <c r="C40" s="7">
        <v>19010011921</v>
      </c>
      <c r="D40" s="7">
        <v>70</v>
      </c>
      <c r="E40" s="3">
        <v>82.83</v>
      </c>
      <c r="F40" s="3">
        <f t="shared" si="2"/>
        <v>77.698000000000008</v>
      </c>
    </row>
    <row r="41" spans="1:6" ht="17.399999999999999" x14ac:dyDescent="0.25">
      <c r="A41" s="7" t="s">
        <v>66</v>
      </c>
      <c r="B41" s="7" t="s">
        <v>67</v>
      </c>
      <c r="C41" s="7">
        <v>19010011924</v>
      </c>
      <c r="D41" s="7">
        <v>61.4</v>
      </c>
      <c r="E41" s="3">
        <v>71.52</v>
      </c>
      <c r="F41" s="3">
        <f t="shared" si="2"/>
        <v>67.472000000000008</v>
      </c>
    </row>
    <row r="42" spans="1:6" ht="17.399999999999999" x14ac:dyDescent="0.25">
      <c r="A42" s="7" t="s">
        <v>68</v>
      </c>
      <c r="B42" s="7" t="s">
        <v>69</v>
      </c>
      <c r="C42" s="7">
        <v>19010012004</v>
      </c>
      <c r="D42" s="7">
        <v>75.599999999999994</v>
      </c>
      <c r="E42" s="3">
        <v>78.319999999999993</v>
      </c>
      <c r="F42" s="3">
        <f t="shared" si="2"/>
        <v>77.231999999999999</v>
      </c>
    </row>
    <row r="43" spans="1:6" ht="17.399999999999999" x14ac:dyDescent="0.25">
      <c r="A43" s="7" t="s">
        <v>68</v>
      </c>
      <c r="B43" s="7" t="s">
        <v>70</v>
      </c>
      <c r="C43" s="7">
        <v>19010012002</v>
      </c>
      <c r="D43" s="7">
        <v>70.7</v>
      </c>
      <c r="E43" s="3">
        <v>81.099999999999994</v>
      </c>
      <c r="F43" s="3">
        <f t="shared" si="2"/>
        <v>76.94</v>
      </c>
    </row>
    <row r="44" spans="1:6" ht="17.399999999999999" x14ac:dyDescent="0.25">
      <c r="A44" s="7" t="s">
        <v>68</v>
      </c>
      <c r="B44" s="7" t="s">
        <v>71</v>
      </c>
      <c r="C44" s="7">
        <v>19010011930</v>
      </c>
      <c r="D44" s="7">
        <v>68.3</v>
      </c>
      <c r="E44" s="3">
        <v>81.400000000000006</v>
      </c>
      <c r="F44" s="3">
        <f t="shared" si="2"/>
        <v>76.16</v>
      </c>
    </row>
    <row r="45" spans="1:6" ht="17.399999999999999" x14ac:dyDescent="0.25">
      <c r="A45" s="7" t="s">
        <v>68</v>
      </c>
      <c r="B45" s="7" t="s">
        <v>72</v>
      </c>
      <c r="C45" s="7">
        <v>19010012005</v>
      </c>
      <c r="D45" s="7">
        <v>68.099999999999994</v>
      </c>
      <c r="E45" s="3">
        <v>77.73</v>
      </c>
      <c r="F45" s="3">
        <f t="shared" si="2"/>
        <v>73.878</v>
      </c>
    </row>
    <row r="46" spans="1:6" ht="17.399999999999999" x14ac:dyDescent="0.25">
      <c r="A46" s="7" t="s">
        <v>73</v>
      </c>
      <c r="B46" s="7" t="s">
        <v>74</v>
      </c>
      <c r="C46" s="7">
        <v>19010012010</v>
      </c>
      <c r="D46" s="7">
        <v>61.7</v>
      </c>
      <c r="E46" s="3">
        <v>82.55</v>
      </c>
      <c r="F46" s="3">
        <f t="shared" si="2"/>
        <v>74.209999999999994</v>
      </c>
    </row>
    <row r="47" spans="1:6" ht="17.399999999999999" x14ac:dyDescent="0.25">
      <c r="A47" s="7" t="s">
        <v>75</v>
      </c>
      <c r="B47" s="7" t="s">
        <v>76</v>
      </c>
      <c r="C47" s="7">
        <v>19010012016</v>
      </c>
      <c r="D47" s="7">
        <v>73.8</v>
      </c>
      <c r="E47" s="3">
        <v>74.760000000000005</v>
      </c>
      <c r="F47" s="3">
        <f t="shared" si="2"/>
        <v>74.376000000000005</v>
      </c>
    </row>
    <row r="48" spans="1:6" ht="17.399999999999999" x14ac:dyDescent="0.25">
      <c r="A48" s="7" t="s">
        <v>75</v>
      </c>
      <c r="B48" s="7" t="s">
        <v>77</v>
      </c>
      <c r="C48" s="7">
        <v>19010012019</v>
      </c>
      <c r="D48" s="7">
        <v>73</v>
      </c>
      <c r="E48" s="3">
        <v>73.17</v>
      </c>
      <c r="F48" s="3">
        <f t="shared" si="2"/>
        <v>73.102000000000004</v>
      </c>
    </row>
    <row r="49" spans="1:6" ht="17.399999999999999" x14ac:dyDescent="0.25">
      <c r="A49" s="7" t="s">
        <v>75</v>
      </c>
      <c r="B49" s="7" t="s">
        <v>78</v>
      </c>
      <c r="C49" s="7">
        <v>19010012015</v>
      </c>
      <c r="D49" s="7">
        <v>67.900000000000006</v>
      </c>
      <c r="E49" s="3">
        <v>76.16</v>
      </c>
      <c r="F49" s="3">
        <f t="shared" si="2"/>
        <v>72.855999999999995</v>
      </c>
    </row>
    <row r="50" spans="1:6" ht="17.399999999999999" x14ac:dyDescent="0.25">
      <c r="A50" s="7" t="s">
        <v>79</v>
      </c>
      <c r="B50" s="7" t="s">
        <v>80</v>
      </c>
      <c r="C50" s="7">
        <v>19010012022</v>
      </c>
      <c r="D50" s="7">
        <v>56.6</v>
      </c>
      <c r="E50" s="3">
        <v>81.91</v>
      </c>
      <c r="F50" s="3">
        <f t="shared" si="2"/>
        <v>71.786000000000001</v>
      </c>
    </row>
    <row r="51" spans="1:6" ht="17.399999999999999" x14ac:dyDescent="0.25">
      <c r="A51" s="7" t="s">
        <v>81</v>
      </c>
      <c r="B51" s="7" t="s">
        <v>82</v>
      </c>
      <c r="C51" s="7">
        <v>19010012024</v>
      </c>
      <c r="D51" s="7">
        <v>62.1</v>
      </c>
      <c r="E51" s="3">
        <v>80.94</v>
      </c>
      <c r="F51" s="3">
        <f t="shared" si="2"/>
        <v>73.403999999999996</v>
      </c>
    </row>
    <row r="52" spans="1:6" ht="17.399999999999999" x14ac:dyDescent="0.25">
      <c r="A52" s="7" t="s">
        <v>83</v>
      </c>
      <c r="B52" s="7" t="s">
        <v>84</v>
      </c>
      <c r="C52" s="7">
        <v>19010012102</v>
      </c>
      <c r="D52" s="7">
        <v>61.3</v>
      </c>
      <c r="E52" s="3">
        <v>88.04</v>
      </c>
      <c r="F52" s="3">
        <f t="shared" si="2"/>
        <v>77.344000000000008</v>
      </c>
    </row>
    <row r="53" spans="1:6" ht="17.399999999999999" x14ac:dyDescent="0.25">
      <c r="A53" s="7" t="s">
        <v>83</v>
      </c>
      <c r="B53" s="7" t="s">
        <v>85</v>
      </c>
      <c r="C53" s="7">
        <v>19010012108</v>
      </c>
      <c r="D53" s="7">
        <v>64.900000000000006</v>
      </c>
      <c r="E53" s="3">
        <v>84.53</v>
      </c>
      <c r="F53" s="3">
        <f t="shared" si="2"/>
        <v>76.677999999999997</v>
      </c>
    </row>
    <row r="54" spans="1:6" ht="17.399999999999999" x14ac:dyDescent="0.25">
      <c r="A54" s="7" t="s">
        <v>83</v>
      </c>
      <c r="B54" s="7" t="s">
        <v>86</v>
      </c>
      <c r="C54" s="7">
        <v>19010012113</v>
      </c>
      <c r="D54" s="7">
        <v>66.599999999999994</v>
      </c>
      <c r="E54" s="3">
        <v>83.14</v>
      </c>
      <c r="F54" s="3">
        <f t="shared" si="2"/>
        <v>76.524000000000001</v>
      </c>
    </row>
    <row r="55" spans="1:6" ht="17.399999999999999" x14ac:dyDescent="0.25">
      <c r="A55" s="7" t="s">
        <v>83</v>
      </c>
      <c r="B55" s="7" t="s">
        <v>87</v>
      </c>
      <c r="C55" s="7">
        <v>19010012030</v>
      </c>
      <c r="D55" s="7">
        <v>62.5</v>
      </c>
      <c r="E55" s="3">
        <v>84.9</v>
      </c>
      <c r="F55" s="3">
        <f t="shared" si="2"/>
        <v>75.94</v>
      </c>
    </row>
    <row r="56" spans="1:6" ht="17.399999999999999" x14ac:dyDescent="0.25">
      <c r="A56" s="7" t="s">
        <v>83</v>
      </c>
      <c r="B56" s="7" t="s">
        <v>88</v>
      </c>
      <c r="C56" s="7">
        <v>19010012112</v>
      </c>
      <c r="D56" s="7">
        <v>60.1</v>
      </c>
      <c r="E56" s="3">
        <v>84.44</v>
      </c>
      <c r="F56" s="3">
        <f t="shared" si="2"/>
        <v>74.703999999999994</v>
      </c>
    </row>
    <row r="57" spans="1:6" ht="17.399999999999999" x14ac:dyDescent="0.25">
      <c r="A57" s="7" t="s">
        <v>83</v>
      </c>
      <c r="B57" s="7" t="s">
        <v>89</v>
      </c>
      <c r="C57" s="7">
        <v>19010012116</v>
      </c>
      <c r="D57" s="7">
        <v>68.8</v>
      </c>
      <c r="E57" s="3">
        <v>77.87</v>
      </c>
      <c r="F57" s="3">
        <f t="shared" si="2"/>
        <v>74.242000000000004</v>
      </c>
    </row>
    <row r="58" spans="1:6" ht="17.399999999999999" x14ac:dyDescent="0.25">
      <c r="A58" s="7" t="s">
        <v>83</v>
      </c>
      <c r="B58" s="7" t="s">
        <v>90</v>
      </c>
      <c r="C58" s="7">
        <v>19010012110</v>
      </c>
      <c r="D58" s="7">
        <v>67.2</v>
      </c>
      <c r="E58" s="3">
        <v>78.67</v>
      </c>
      <c r="F58" s="3">
        <f t="shared" si="2"/>
        <v>74.081999999999994</v>
      </c>
    </row>
    <row r="59" spans="1:6" ht="17.399999999999999" x14ac:dyDescent="0.25">
      <c r="A59" s="7" t="s">
        <v>83</v>
      </c>
      <c r="B59" s="7" t="s">
        <v>91</v>
      </c>
      <c r="C59" s="7">
        <v>19010012109</v>
      </c>
      <c r="D59" s="7">
        <v>65.900000000000006</v>
      </c>
      <c r="E59" s="3">
        <v>79.260000000000005</v>
      </c>
      <c r="F59" s="3">
        <f t="shared" si="2"/>
        <v>73.916000000000011</v>
      </c>
    </row>
    <row r="60" spans="1:6" ht="17.399999999999999" x14ac:dyDescent="0.25">
      <c r="A60" s="7" t="s">
        <v>83</v>
      </c>
      <c r="B60" s="7" t="s">
        <v>92</v>
      </c>
      <c r="C60" s="7">
        <v>19010012114</v>
      </c>
      <c r="D60" s="7">
        <v>63.3</v>
      </c>
      <c r="E60" s="3">
        <v>79.680000000000007</v>
      </c>
      <c r="F60" s="3">
        <f t="shared" si="2"/>
        <v>73.128</v>
      </c>
    </row>
    <row r="61" spans="1:6" ht="17.399999999999999" x14ac:dyDescent="0.25">
      <c r="A61" s="7" t="s">
        <v>83</v>
      </c>
      <c r="B61" s="7" t="s">
        <v>93</v>
      </c>
      <c r="C61" s="7">
        <v>19010012028</v>
      </c>
      <c r="D61" s="7">
        <v>64.5</v>
      </c>
      <c r="E61" s="3">
        <v>78.400000000000006</v>
      </c>
      <c r="F61" s="3">
        <f t="shared" si="2"/>
        <v>72.84</v>
      </c>
    </row>
    <row r="62" spans="1:6" ht="17.399999999999999" x14ac:dyDescent="0.25">
      <c r="A62" s="7" t="s">
        <v>94</v>
      </c>
      <c r="B62" s="7" t="s">
        <v>95</v>
      </c>
      <c r="C62" s="7">
        <v>19010012206</v>
      </c>
      <c r="D62" s="7">
        <v>70.2</v>
      </c>
      <c r="E62" s="3">
        <v>85.47</v>
      </c>
      <c r="F62" s="3">
        <f t="shared" si="2"/>
        <v>79.361999999999995</v>
      </c>
    </row>
    <row r="63" spans="1:6" ht="17.399999999999999" x14ac:dyDescent="0.25">
      <c r="A63" s="7" t="s">
        <v>94</v>
      </c>
      <c r="B63" s="7" t="s">
        <v>96</v>
      </c>
      <c r="C63" s="7">
        <v>19010012122</v>
      </c>
      <c r="D63" s="7">
        <v>73.599999999999994</v>
      </c>
      <c r="E63" s="3">
        <v>82.96</v>
      </c>
      <c r="F63" s="3">
        <f t="shared" si="2"/>
        <v>79.215999999999994</v>
      </c>
    </row>
    <row r="64" spans="1:6" ht="17.399999999999999" x14ac:dyDescent="0.25">
      <c r="A64" s="7" t="s">
        <v>94</v>
      </c>
      <c r="B64" s="7" t="s">
        <v>97</v>
      </c>
      <c r="C64" s="7">
        <v>19010012118</v>
      </c>
      <c r="D64" s="7">
        <v>69.099999999999994</v>
      </c>
      <c r="E64" s="3">
        <v>85.28</v>
      </c>
      <c r="F64" s="3">
        <f t="shared" si="2"/>
        <v>78.807999999999993</v>
      </c>
    </row>
    <row r="65" spans="1:6" ht="17.399999999999999" x14ac:dyDescent="0.25">
      <c r="A65" s="7" t="s">
        <v>94</v>
      </c>
      <c r="B65" s="7" t="s">
        <v>98</v>
      </c>
      <c r="C65" s="7">
        <v>19010012120</v>
      </c>
      <c r="D65" s="7">
        <v>69.7</v>
      </c>
      <c r="E65" s="3">
        <v>84.58</v>
      </c>
      <c r="F65" s="3">
        <f t="shared" si="2"/>
        <v>78.628</v>
      </c>
    </row>
    <row r="66" spans="1:6" ht="17.399999999999999" x14ac:dyDescent="0.25">
      <c r="A66" s="7" t="s">
        <v>94</v>
      </c>
      <c r="B66" s="7" t="s">
        <v>99</v>
      </c>
      <c r="C66" s="7">
        <v>19010012119</v>
      </c>
      <c r="D66" s="7">
        <v>71.3</v>
      </c>
      <c r="E66" s="3">
        <v>80.06</v>
      </c>
      <c r="F66" s="3">
        <f t="shared" ref="F66:F97" si="3">SUM(D:D*0.4,E:E*0.6)</f>
        <v>76.555999999999997</v>
      </c>
    </row>
    <row r="67" spans="1:6" ht="17.399999999999999" x14ac:dyDescent="0.25">
      <c r="A67" s="7" t="s">
        <v>94</v>
      </c>
      <c r="B67" s="7" t="s">
        <v>100</v>
      </c>
      <c r="C67" s="7">
        <v>19010012203</v>
      </c>
      <c r="D67" s="7">
        <v>70.400000000000006</v>
      </c>
      <c r="E67" s="3">
        <v>80.58</v>
      </c>
      <c r="F67" s="3">
        <f t="shared" si="3"/>
        <v>76.50800000000001</v>
      </c>
    </row>
    <row r="68" spans="1:6" ht="17.399999999999999" x14ac:dyDescent="0.25">
      <c r="A68" s="7" t="s">
        <v>94</v>
      </c>
      <c r="B68" s="7" t="s">
        <v>101</v>
      </c>
      <c r="C68" s="7">
        <v>19010012204</v>
      </c>
      <c r="D68" s="7">
        <v>70.099999999999994</v>
      </c>
      <c r="E68" s="3">
        <v>80.760000000000005</v>
      </c>
      <c r="F68" s="3">
        <f t="shared" si="3"/>
        <v>76.496000000000009</v>
      </c>
    </row>
    <row r="69" spans="1:6" ht="17.399999999999999" x14ac:dyDescent="0.25">
      <c r="A69" s="7" t="s">
        <v>94</v>
      </c>
      <c r="B69" s="7" t="s">
        <v>102</v>
      </c>
      <c r="C69" s="7">
        <v>19010012130</v>
      </c>
      <c r="D69" s="7">
        <v>71.599999999999994</v>
      </c>
      <c r="E69" s="3">
        <v>79.08</v>
      </c>
      <c r="F69" s="3">
        <f t="shared" si="3"/>
        <v>76.087999999999994</v>
      </c>
    </row>
    <row r="70" spans="1:6" ht="17.399999999999999" x14ac:dyDescent="0.25">
      <c r="A70" s="7" t="s">
        <v>94</v>
      </c>
      <c r="B70" s="7" t="s">
        <v>103</v>
      </c>
      <c r="C70" s="7">
        <v>19010012125</v>
      </c>
      <c r="D70" s="7">
        <v>70.3</v>
      </c>
      <c r="E70" s="3">
        <v>77.36</v>
      </c>
      <c r="F70" s="3">
        <f t="shared" si="3"/>
        <v>74.536000000000001</v>
      </c>
    </row>
    <row r="71" spans="1:6" ht="17.399999999999999" x14ac:dyDescent="0.25">
      <c r="A71" s="7" t="s">
        <v>94</v>
      </c>
      <c r="B71" s="7" t="s">
        <v>104</v>
      </c>
      <c r="C71" s="7">
        <v>19010012117</v>
      </c>
      <c r="D71" s="7">
        <v>66.8</v>
      </c>
      <c r="E71" s="3">
        <v>77.86</v>
      </c>
      <c r="F71" s="3">
        <f t="shared" si="3"/>
        <v>73.436000000000007</v>
      </c>
    </row>
    <row r="72" spans="1:6" ht="17.399999999999999" x14ac:dyDescent="0.25">
      <c r="A72" s="7" t="s">
        <v>105</v>
      </c>
      <c r="B72" s="7" t="s">
        <v>106</v>
      </c>
      <c r="C72" s="7">
        <v>19010012209</v>
      </c>
      <c r="D72" s="7">
        <v>58.2</v>
      </c>
      <c r="E72" s="3">
        <v>86.39</v>
      </c>
      <c r="F72" s="3">
        <f t="shared" si="3"/>
        <v>75.114000000000004</v>
      </c>
    </row>
    <row r="73" spans="1:6" ht="17.399999999999999" x14ac:dyDescent="0.25">
      <c r="A73" s="7" t="s">
        <v>105</v>
      </c>
      <c r="B73" s="7" t="s">
        <v>107</v>
      </c>
      <c r="C73" s="7">
        <v>19010012211</v>
      </c>
      <c r="D73" s="7">
        <v>66.5</v>
      </c>
      <c r="E73" s="3">
        <v>78.37</v>
      </c>
      <c r="F73" s="3">
        <f t="shared" si="3"/>
        <v>73.622</v>
      </c>
    </row>
    <row r="74" spans="1:6" ht="17.399999999999999" x14ac:dyDescent="0.25">
      <c r="A74" s="7" t="s">
        <v>108</v>
      </c>
      <c r="B74" s="7" t="s">
        <v>109</v>
      </c>
      <c r="C74" s="7">
        <v>19010012215</v>
      </c>
      <c r="D74" s="7">
        <v>73.7</v>
      </c>
      <c r="E74" s="3">
        <v>82.96</v>
      </c>
      <c r="F74" s="3">
        <f t="shared" si="3"/>
        <v>79.256</v>
      </c>
    </row>
    <row r="75" spans="1:6" ht="17.399999999999999" x14ac:dyDescent="0.25">
      <c r="A75" s="7" t="s">
        <v>110</v>
      </c>
      <c r="B75" s="7" t="s">
        <v>111</v>
      </c>
      <c r="C75" s="7">
        <v>19010012225</v>
      </c>
      <c r="D75" s="7">
        <v>64.8</v>
      </c>
      <c r="E75" s="3">
        <v>85.71</v>
      </c>
      <c r="F75" s="3">
        <f t="shared" si="3"/>
        <v>77.346000000000004</v>
      </c>
    </row>
    <row r="76" spans="1:6" ht="17.399999999999999" x14ac:dyDescent="0.25">
      <c r="A76" s="7" t="s">
        <v>112</v>
      </c>
      <c r="B76" s="7" t="s">
        <v>113</v>
      </c>
      <c r="C76" s="7">
        <v>19010012311</v>
      </c>
      <c r="D76" s="7">
        <v>70</v>
      </c>
      <c r="E76" s="3">
        <v>82.16</v>
      </c>
      <c r="F76" s="3">
        <f t="shared" si="3"/>
        <v>77.295999999999992</v>
      </c>
    </row>
    <row r="77" spans="1:6" ht="17.399999999999999" x14ac:dyDescent="0.25">
      <c r="A77" s="7" t="s">
        <v>114</v>
      </c>
      <c r="B77" s="7" t="s">
        <v>115</v>
      </c>
      <c r="C77" s="7">
        <v>19010012313</v>
      </c>
      <c r="D77" s="7">
        <v>64.8</v>
      </c>
      <c r="E77" s="3">
        <v>84.08</v>
      </c>
      <c r="F77" s="3">
        <f t="shared" si="3"/>
        <v>76.367999999999995</v>
      </c>
    </row>
    <row r="78" spans="1:6" ht="17.399999999999999" x14ac:dyDescent="0.25">
      <c r="A78" s="7" t="s">
        <v>116</v>
      </c>
      <c r="B78" s="7" t="s">
        <v>117</v>
      </c>
      <c r="C78" s="7">
        <v>19010012326</v>
      </c>
      <c r="D78" s="7">
        <v>73.099999999999994</v>
      </c>
      <c r="E78" s="3">
        <v>82.57</v>
      </c>
      <c r="F78" s="3">
        <f t="shared" si="3"/>
        <v>78.781999999999996</v>
      </c>
    </row>
    <row r="79" spans="1:6" ht="17.399999999999999" x14ac:dyDescent="0.25">
      <c r="A79" s="7" t="s">
        <v>118</v>
      </c>
      <c r="B79" s="7" t="s">
        <v>119</v>
      </c>
      <c r="C79" s="7">
        <v>19010012508</v>
      </c>
      <c r="D79" s="7">
        <v>76</v>
      </c>
      <c r="E79" s="3">
        <v>80.39</v>
      </c>
      <c r="F79" s="3">
        <f t="shared" si="3"/>
        <v>78.634</v>
      </c>
    </row>
    <row r="80" spans="1:6" ht="17.399999999999999" x14ac:dyDescent="0.25">
      <c r="A80" s="7" t="s">
        <v>118</v>
      </c>
      <c r="B80" s="7" t="s">
        <v>120</v>
      </c>
      <c r="C80" s="7">
        <v>19010012410</v>
      </c>
      <c r="D80" s="7">
        <v>66.7</v>
      </c>
      <c r="E80" s="3">
        <v>84.99</v>
      </c>
      <c r="F80" s="3">
        <f t="shared" si="3"/>
        <v>77.673999999999992</v>
      </c>
    </row>
    <row r="81" spans="1:6" ht="17.399999999999999" x14ac:dyDescent="0.25">
      <c r="A81" s="4" t="s">
        <v>121</v>
      </c>
      <c r="B81" s="3" t="s">
        <v>122</v>
      </c>
      <c r="C81" s="4">
        <v>19010012917</v>
      </c>
      <c r="D81" s="3">
        <v>60.8</v>
      </c>
      <c r="E81" s="3">
        <v>84.8</v>
      </c>
      <c r="F81" s="3">
        <f t="shared" si="3"/>
        <v>75.199999999999989</v>
      </c>
    </row>
    <row r="82" spans="1:6" ht="17.399999999999999" x14ac:dyDescent="0.25">
      <c r="A82" s="4" t="s">
        <v>123</v>
      </c>
      <c r="B82" s="3" t="s">
        <v>124</v>
      </c>
      <c r="C82" s="4">
        <v>19010013004</v>
      </c>
      <c r="D82" s="3">
        <v>71.8</v>
      </c>
      <c r="E82" s="3">
        <v>84.38</v>
      </c>
      <c r="F82" s="3">
        <f t="shared" si="3"/>
        <v>79.347999999999985</v>
      </c>
    </row>
    <row r="83" spans="1:6" ht="17.399999999999999" x14ac:dyDescent="0.25">
      <c r="A83" s="4" t="s">
        <v>125</v>
      </c>
      <c r="B83" s="3" t="s">
        <v>126</v>
      </c>
      <c r="C83" s="4">
        <v>19010013109</v>
      </c>
      <c r="D83" s="3">
        <v>61.7</v>
      </c>
      <c r="E83" s="3">
        <v>82.51</v>
      </c>
      <c r="F83" s="3">
        <f t="shared" si="3"/>
        <v>74.186000000000007</v>
      </c>
    </row>
    <row r="84" spans="1:6" x14ac:dyDescent="0.25">
      <c r="C84" t="s">
        <v>127</v>
      </c>
    </row>
  </sheetData>
  <phoneticPr fontId="7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7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7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2019-11-19T08:47:00Z</dcterms:created>
  <dcterms:modified xsi:type="dcterms:W3CDTF">2019-11-21T01:11:58Z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